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2. RDW Jasło\"/>
    </mc:Choice>
  </mc:AlternateContent>
  <xr:revisionPtr revIDLastSave="0" documentId="13_ncr:1_{3741460B-A8D4-47AE-8FC0-7296C0F4F244}" xr6:coauthVersionLast="47" xr6:coauthVersionMax="47" xr10:uidLastSave="{00000000-0000-0000-0000-000000000000}"/>
  <bookViews>
    <workbookView xWindow="-120" yWindow="-120" windowWidth="29040" windowHeight="15720" firstSheet="8" activeTab="8" xr2:uid="{00000000-000D-0000-FFFF-FFFF00000000}"/>
  </bookViews>
  <sheets>
    <sheet name="kosztorys inwestorski" sheetId="2" state="hidden" r:id="rId1"/>
    <sheet name="I.1 Czyszcz nawierzchni" sheetId="5" r:id="rId2"/>
    <sheet name="I.2 Koszenie" sheetId="9" r:id="rId3"/>
    <sheet name="I.3 Remont oznakowania" sheetId="10" r:id="rId4"/>
    <sheet name="I.4 Usługi sprzętowe" sheetId="4" r:id="rId5"/>
    <sheet name="I.5 Drobne rem i usługi awar" sheetId="6" r:id="rId6"/>
    <sheet name="I.6 Utrzy. elem. korp dro" sheetId="8" r:id="rId7"/>
    <sheet name="I.7 Roboty porządkowe i utrzym" sheetId="11" r:id="rId8"/>
    <sheet name="I.8 Drobne remonty mostów " sheetId="12" r:id="rId9"/>
  </sheets>
  <definedNames>
    <definedName name="_xlnm.Print_Area" localSheetId="1">'I.1 Czyszcz nawierzchni'!$A$1:$G$104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dro'!$A$1:$G$178</definedName>
    <definedName name="_xlnm.Print_Area" localSheetId="0">'kosztorys inwestorski'!$A$1:$G$34</definedName>
  </definedNames>
  <calcPr calcId="191029" fullPrecision="0"/>
</workbook>
</file>

<file path=xl/calcChain.xml><?xml version="1.0" encoding="utf-8"?>
<calcChain xmlns="http://schemas.openxmlformats.org/spreadsheetml/2006/main">
  <c r="H131" i="12" l="1"/>
  <c r="H46" i="11"/>
  <c r="H132" i="12" l="1"/>
  <c r="H133" i="12" s="1"/>
  <c r="E19" i="9" l="1"/>
  <c r="E18" i="9"/>
  <c r="H64" i="12" l="1"/>
  <c r="H65" i="12" s="1"/>
  <c r="H66" i="12" s="1"/>
  <c r="H22" i="11"/>
  <c r="H23" i="11" l="1"/>
  <c r="E21" i="9"/>
  <c r="H24" i="11" l="1"/>
  <c r="G23" i="2" l="1"/>
  <c r="G22" i="2"/>
  <c r="G21" i="2"/>
  <c r="G24" i="2"/>
  <c r="G20" i="2"/>
  <c r="G31" i="2"/>
  <c r="G30" i="2"/>
  <c r="G29" i="2" l="1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 l="1"/>
</calcChain>
</file>

<file path=xl/sharedStrings.xml><?xml version="1.0" encoding="utf-8"?>
<sst xmlns="http://schemas.openxmlformats.org/spreadsheetml/2006/main" count="2182" uniqueCount="604">
  <si>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</si>
  <si>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</si>
  <si>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</si>
  <si>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</si>
  <si>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</si>
  <si>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</si>
  <si>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</si>
  <si>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</si>
  <si>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</si>
  <si>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</si>
  <si>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</si>
  <si>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</si>
  <si>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</si>
  <si>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</si>
  <si>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</si>
  <si>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</si>
  <si>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</si>
  <si>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</si>
  <si>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</si>
  <si>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</si>
  <si>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</si>
  <si>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</si>
  <si>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</si>
  <si>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</si>
  <si>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</si>
  <si>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</si>
  <si>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</si>
  <si>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</si>
  <si>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</si>
  <si>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</si>
  <si>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</si>
  <si>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</si>
  <si>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</si>
  <si>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</si>
  <si>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</si>
  <si>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</si>
  <si>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</si>
  <si>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</si>
  <si>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</si>
  <si>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</si>
  <si>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</si>
  <si>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</si>
  <si>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</si>
  <si>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</si>
  <si>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</si>
  <si>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</si>
  <si>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</si>
  <si>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</si>
  <si>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</si>
  <si>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</si>
  <si>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</si>
  <si>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</si>
  <si>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</si>
  <si>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</si>
  <si>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</si>
  <si>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</si>
  <si>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</si>
  <si>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</si>
  <si>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</si>
  <si>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</si>
  <si>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</si>
  <si>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</si>
  <si>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</si>
  <si>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</si>
  <si>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</si>
  <si>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</si>
  <si>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</si>
  <si>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</si>
  <si>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</si>
  <si>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</si>
  <si>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</si>
  <si>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</si>
  <si>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</si>
  <si>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</si>
  <si>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</si>
  <si>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</si>
  <si>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</si>
  <si>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</si>
  <si>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</si>
  <si>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</si>
  <si>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</si>
  <si>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</si>
  <si>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</si>
  <si>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</si>
  <si>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</si>
  <si>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</si>
  <si>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</si>
  <si>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</si>
  <si>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</si>
  <si>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</si>
  <si>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</si>
  <si>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</si>
  <si>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</si>
  <si>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</si>
  <si>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</si>
  <si>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</si>
  <si>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</si>
  <si>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</si>
  <si>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</si>
  <si>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</si>
  <si>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</si>
  <si>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</si>
  <si>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</si>
  <si>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</si>
  <si>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</si>
  <si>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</si>
  <si>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</si>
  <si>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</si>
  <si>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</si>
  <si>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</si>
  <si>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</si>
  <si>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</si>
  <si>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</si>
  <si>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</si>
  <si>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</si>
  <si>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</si>
  <si>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</si>
  <si>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</si>
  <si>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</si>
  <si>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</si>
  <si>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</si>
  <si>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</si>
  <si>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</si>
  <si>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</si>
  <si>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</si>
  <si>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</si>
  <si>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</si>
  <si>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</si>
  <si>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</si>
  <si>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</si>
  <si>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</si>
  <si>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</si>
  <si>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</si>
  <si>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</si>
  <si>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</si>
  <si>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</si>
  <si>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</si>
  <si>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</si>
  <si>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</si>
  <si>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</si>
  <si>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</si>
  <si>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</si>
  <si>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</si>
  <si>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</si>
  <si>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</si>
  <si>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</si>
  <si>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</si>
  <si>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</si>
  <si>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</si>
  <si>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</si>
  <si>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</si>
  <si>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</si>
  <si>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</si>
  <si>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</si>
  <si>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</si>
  <si>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</si>
  <si>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</si>
  <si>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</si>
  <si>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</si>
  <si>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</si>
  <si>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</si>
  <si>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</si>
  <si>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</si>
  <si>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</si>
  <si>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</si>
  <si>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</si>
  <si>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</si>
  <si>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</si>
  <si>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</si>
  <si>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</si>
  <si>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</si>
  <si>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</si>
  <si>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</si>
  <si>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</si>
  <si>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</si>
  <si>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</si>
  <si>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</si>
  <si>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</si>
  <si>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</si>
  <si>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</si>
  <si>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</si>
  <si>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</si>
  <si>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</si>
  <si>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</si>
  <si>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</si>
  <si>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</si>
  <si>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</si>
  <si>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</si>
  <si>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</si>
  <si>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</si>
  <si>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</si>
  <si>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</si>
  <si>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</si>
  <si>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</si>
  <si>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</si>
  <si>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</si>
  <si>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</si>
  <si>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</si>
  <si>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</si>
  <si>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</si>
  <si>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</si>
  <si>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</si>
  <si>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</si>
  <si>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</si>
  <si>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</si>
  <si>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</si>
  <si>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</si>
  <si>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</si>
  <si>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</si>
  <si>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</si>
  <si>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</si>
  <si>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</si>
  <si>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</si>
  <si>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</si>
  <si>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</si>
  <si>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</si>
  <si>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</si>
  <si>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</si>
  <si>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</si>
  <si>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</si>
  <si>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</si>
  <si>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</si>
  <si>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</si>
  <si>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</si>
  <si>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</si>
  <si>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</si>
  <si>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</si>
  <si>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</si>
  <si>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</si>
  <si>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</si>
  <si>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</si>
  <si>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</si>
  <si>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</si>
  <si>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</si>
  <si>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</si>
  <si>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</si>
  <si>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</si>
  <si>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</si>
  <si>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</si>
  <si>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</si>
  <si>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</si>
  <si>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</si>
  <si>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</si>
  <si>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</si>
  <si>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</si>
  <si>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</si>
  <si>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</si>
  <si>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</si>
  <si>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</si>
  <si>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</si>
  <si>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</si>
  <si>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</si>
  <si>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</si>
  <si>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</si>
  <si>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</si>
  <si>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</si>
  <si>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</si>
  <si>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</si>
  <si>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</si>
  <si>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</si>
  <si>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</si>
  <si>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</si>
  <si>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</si>
  <si>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</si>
  <si>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</si>
  <si>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</si>
  <si>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</si>
  <si>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</si>
  <si>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</si>
  <si>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</si>
  <si>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>Czyszczenie krat i ścieków przejazdowych wraz z utylizacją nieczystości - letnie</t>
  </si>
  <si>
    <t>Czyszczenie krat i ścieków przejazdowych wraz z utylizacją nieczystości - zimowe</t>
  </si>
  <si>
    <t>I.3.11</t>
  </si>
  <si>
    <t>I.3.12</t>
  </si>
  <si>
    <t>I.3.13</t>
  </si>
  <si>
    <t>I.3.14</t>
  </si>
  <si>
    <t>I.3.15</t>
  </si>
  <si>
    <t>I.3.16</t>
  </si>
  <si>
    <t>odmulanie rowów do głębokości 30cm z odwozem urobku na odkład zorganizowany staraniem Wykonawcy</t>
  </si>
  <si>
    <t>odmulanie rowów do głębokości 50cm z odwozem urobku na odkład zorganizowany staraniem Wykonawcy</t>
  </si>
  <si>
    <t>Mechaniczne ścinanie poboczy w miejscu ustawienia barier drogowych warstwą powyżej 10 cm z z odwozem urobku na odkład zorganizowany staraniem Wykonawcy</t>
  </si>
  <si>
    <t>I.3.17</t>
  </si>
  <si>
    <t>I.3.18</t>
  </si>
  <si>
    <t>Wymiana pokrywy studnii rewizyjnej typu lekkiego, materiał Wykonawcy</t>
  </si>
  <si>
    <t>Remont ubytków wnawierzchni masą na zimno (materiał wykonawcy) - grubość do 4 cm</t>
  </si>
  <si>
    <t>Remont ubytków wnawierzchni masą na zimno (materiał wykonawcy) - grubość do 8 cm</t>
  </si>
  <si>
    <t>Regulacja pionowa kratki ściekowej</t>
  </si>
  <si>
    <t>wymiana pokrywy studzienki kanalizacyjnej, średnicy 600, klasa B-125, materiał Wykonawcy</t>
  </si>
  <si>
    <t>wymiana pokrywy studzienki kanalizacyjnej, średnicy 600, klasa D-400, materiał Wykonawcy</t>
  </si>
  <si>
    <t>Regulacja pionowa pokrywy studni rewizyjnej</t>
  </si>
  <si>
    <t>Rozbiórka podbudowy tłuczniowej, gr. do 25 cm</t>
  </si>
  <si>
    <t>Rozbiórka nawierzchni jezdni z masy min.-bit., gr. do 10 cm</t>
  </si>
  <si>
    <t>Wykonanie nawierzchni jezdni z masy bitumicznej gr. do 10 cm</t>
  </si>
  <si>
    <t>Wykonanie podbudowy tłuczniowej, gr. do 10 cm</t>
  </si>
  <si>
    <t>Zamawiający zastrzega sobie możliwość zmiany poszczególnych asortymentów robót i usług w trakcie trwania umowy.</t>
  </si>
  <si>
    <t>Pielęgnacja korony drzew wraz z odwozem i utylizacją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</si>
  <si>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</si>
  <si>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</si>
  <si>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</si>
  <si>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</t>
  </si>
  <si>
    <t>III</t>
  </si>
  <si>
    <t>IV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</si>
  <si>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</si>
  <si>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GRUPA 5 - Drobne usługi związane z naprawą i uprzątnięciem pasa drogowego</t>
  </si>
  <si>
    <t xml:space="preserve"> GRUPA 6 - Utrzymanie elementów korpusu drogowego</t>
  </si>
  <si>
    <t>II.6.1</t>
  </si>
  <si>
    <t>II.6.2</t>
  </si>
  <si>
    <t>II.6.3</t>
  </si>
  <si>
    <t>II.6.4</t>
  </si>
  <si>
    <t>III.6.1</t>
  </si>
  <si>
    <t>III.6.2</t>
  </si>
  <si>
    <t>III.6.3</t>
  </si>
  <si>
    <t>III.6.4</t>
  </si>
  <si>
    <t>IV.6.1</t>
  </si>
  <si>
    <t>IV.6.2</t>
  </si>
  <si>
    <t>IV.6.3</t>
  </si>
  <si>
    <t>IV.6.4</t>
  </si>
  <si>
    <t>V.6.1</t>
  </si>
  <si>
    <t>V.6.2</t>
  </si>
  <si>
    <t>V.6.3</t>
  </si>
  <si>
    <t>V.6.4</t>
  </si>
  <si>
    <t>V.6.5</t>
  </si>
  <si>
    <t>V.6.6</t>
  </si>
  <si>
    <t>V.6.7</t>
  </si>
  <si>
    <t>V.6.8</t>
  </si>
  <si>
    <t>V.6.9</t>
  </si>
  <si>
    <t>V.6.10</t>
  </si>
  <si>
    <t>V.6.11</t>
  </si>
  <si>
    <t>V.6.12</t>
  </si>
  <si>
    <t>IX.6.1</t>
  </si>
  <si>
    <t>IX.6.2</t>
  </si>
  <si>
    <t>IX.6.3</t>
  </si>
  <si>
    <t>roboczo godz.</t>
  </si>
  <si>
    <t>Umocnienie skarp nasypu elementami żelbetowymi typu L o wymiarach 
105x70x100cm na ławie z betonu C16.20 gr. 15cm</t>
  </si>
  <si>
    <t>Wymiana obrzeża betonowego 1,0*0,3*0,08 m na podsypce cementowo-piaskowej wraz z rozbiórką.</t>
  </si>
  <si>
    <t xml:space="preserve">Wykonanie elementów betonowych np. ławy pod krawężnik i obrzeże z betonu C 16/20. </t>
  </si>
  <si>
    <t>Wymiana kolektora z rur PE/PP fi 500mm z rozbiórką</t>
  </si>
  <si>
    <t>m</t>
  </si>
  <si>
    <t>Wymiana studni ściekowej Fi 500mm - komplet</t>
  </si>
  <si>
    <t>Zamawiający zastrzega sobie możliwość zmiany ilości jednostek poszczególnych asortymentów robót i usług w trakcie trwania umowy.</t>
  </si>
  <si>
    <t>Usunięcie zarośli, krzewów wraz z odwozem i utylizacją</t>
  </si>
  <si>
    <t>Usunięcie odrostów drzew oraz przycinanie gałęzi w pasie drogowym wraz z odwozem i utylizacją</t>
  </si>
  <si>
    <t>Demontaż i montaż nowego znaku aktywnego C-9 z pylonem aktywnym U-5c i słupkiem stalowym (komplet) – materiał Wykonawcy</t>
  </si>
  <si>
    <t>PODATEK VAT (23% od poz. II):</t>
  </si>
  <si>
    <t>CENA BRUTTO (suma poz. II-III):</t>
  </si>
  <si>
    <t>I.6.31</t>
  </si>
  <si>
    <t>I.6.32</t>
  </si>
  <si>
    <t>V.6.13</t>
  </si>
  <si>
    <t>V.6.14</t>
  </si>
  <si>
    <t>IX.6.4</t>
  </si>
  <si>
    <t>IX.6.5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</si>
  <si>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</si>
  <si>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</si>
  <si>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Remont istniejącego umocnienia skarp z elementów prefabrykowanych wraz z rozbiórką i podsypką z betonu C8/10</t>
  </si>
  <si>
    <t xml:space="preserve">Umocnienie skarp rowu płytami ażurowymi na podsypce z betonu C8/10 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</si>
  <si>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</si>
  <si>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</si>
  <si>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</si>
  <si>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</si>
  <si>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</si>
  <si>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</si>
  <si>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</si>
  <si>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</si>
  <si>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>przełożenie płyt betonowych na podsypce cem-piask gr 4cm - wraz z rozbiórką</t>
  </si>
  <si>
    <t>przełożenie kostki betonowej na podsypce cem-piask gr 4cm - wraz z rozbiórką</t>
  </si>
  <si>
    <t>przełożenie kostki kamiennej na podsypce cem-piask gr do 10 cm - wraz z rozbiórka</t>
  </si>
  <si>
    <t>przełożenie kostki kamiennej na podbudowie z betonu C25/30 – (pierścienie rond) - wraz z rozbiórką</t>
  </si>
  <si>
    <t>płyty betonowe na podsypce cem-piask gr 4cm - wraz z rozbiórką</t>
  </si>
  <si>
    <t>kostkę betonowa gr. 6 cm na podsypce cem-piask gr 4cm - wraz z rozbiórką</t>
  </si>
  <si>
    <t>kostkę betonowa gr. 8 cm na podsypce cem-piask gr 4cm - wraz z rozbiórką</t>
  </si>
  <si>
    <t>kostkę kamienna na podbudowie z betonu C25/30 - wraz z rozbiórką</t>
  </si>
  <si>
    <t>Wymiana kratki ściekowej D-400</t>
  </si>
  <si>
    <t>Wymiana rusztu kratki ściekowej D-400</t>
  </si>
  <si>
    <t>Wymiana pokrywy studnii rewizyjnej typu ciężkiego klasy D-400, materiał Wykonawcy</t>
  </si>
  <si>
    <t>Wymiana kraty ściekowej z pierścieniem odciążającym i przykanalikiem, typu ciężkiego klasy D-400, materiał Wykonawcy</t>
  </si>
  <si>
    <t>Wymiana studni rewizyjnej o średnicy od Fi 1500mm do Fi 2000, komplet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</si>
  <si>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</si>
  <si>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</si>
  <si>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</si>
  <si>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</si>
  <si>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</si>
  <si>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</si>
  <si>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</si>
  <si>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</si>
  <si>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Wymiana / naprawa znaku pionowego  (komplet) - znak z folii odblaskowej fluoresencyjnej - materiał Wykonawcy</t>
  </si>
  <si>
    <t>Wymiana  znaku pionowego  tarcza - znak z folii odblaskowej I generacji - materiał Wykonawcy</t>
  </si>
  <si>
    <t>Wymiana  znaku pionowego  tarcza - znak z folii odblaskowej II generacji - materiał Wykonawcy</t>
  </si>
  <si>
    <t>Wymiana  znaku pionowego  tarcza - znak z folii odblaskowej fluoresencyjnej - materiał Wykonawcy</t>
  </si>
  <si>
    <t>Wymiana  słupka do znaku pionowego - materiał Wykonawcy</t>
  </si>
  <si>
    <t>Wymiana tablicy drogowskazowej z folii odblaskowej - materiał Wykonawcy</t>
  </si>
  <si>
    <t>Uzupełnienie słupka prowadzącego samopionującego U-1 z elementem odblaskowym - materiał Wykonawcy</t>
  </si>
  <si>
    <t>GRUPA 1 - CZYSZCZENIE NAWIERZCHNI I SPRZĄTANIA PASA DROGOWEGO - opcja</t>
  </si>
  <si>
    <t>GRUPA 2 - KOSZENIE TRAW - opcja</t>
  </si>
  <si>
    <t>GRUPA 3 - REMONT OZNAKOWANIA I ELEMENTÓW BEZPIECZEŃSTWA RUCHU DROGOWEGO (BARIERY, SŁUPKI) - opcja</t>
  </si>
  <si>
    <t>GRUPA 4 - USŁUGI SPRZĘTOWE - opcja</t>
  </si>
  <si>
    <t>GRUPA 5 - Drobne usługi związane z naprawą i uprzątnięciem pasa drogowego - opcja</t>
  </si>
  <si>
    <t xml:space="preserve"> GRUPA 6 - Utrzymanie elementów korpusu drogowego - opcja</t>
  </si>
  <si>
    <t>OGÓŁEM CENA NETTO ZADANIA (suma poz. II+II opcja ):</t>
  </si>
  <si>
    <t>OGÓŁEM PODATEK VAT (suma poz VII+XI VII opcja+XI opcja):</t>
  </si>
  <si>
    <t>OGÓŁEM PODATEK VAT (8% od poz. II):</t>
  </si>
  <si>
    <t>OGÓŁEM PODATEK VAT (23% od poz. II):</t>
  </si>
  <si>
    <t>GRUPA 7 - ROBOTY PORZĄDKOWE I UTRZYMANIOWE NA OBIEKTACH MOSTOWYCH</t>
  </si>
  <si>
    <t>Nr SST        
Nr CPV</t>
  </si>
  <si>
    <t>I.7.1</t>
  </si>
  <si>
    <t>D-01.02.05</t>
  </si>
  <si>
    <t>I.7.2</t>
  </si>
  <si>
    <t xml:space="preserve">M – 22.63.01.a
M – 25.63.01
M – 26.63.01. </t>
  </si>
  <si>
    <t>I.7.3</t>
  </si>
  <si>
    <t>I.7.4</t>
  </si>
  <si>
    <t>I.7.5</t>
  </si>
  <si>
    <t>I.7.6</t>
  </si>
  <si>
    <t>I.7.7</t>
  </si>
  <si>
    <t>I.7.8</t>
  </si>
  <si>
    <t>I.7.9</t>
  </si>
  <si>
    <t>I.7.10</t>
  </si>
  <si>
    <t>I.7.11</t>
  </si>
  <si>
    <t>D-01.02.06</t>
  </si>
  <si>
    <t>I.7.12</t>
  </si>
  <si>
    <t>I.7.13</t>
  </si>
  <si>
    <t>I.7.14</t>
  </si>
  <si>
    <t>I.7.15</t>
  </si>
  <si>
    <t>I.7.16</t>
  </si>
  <si>
    <t>Karczowanie krzewów i zagajników na rowach w obrębie mostów i przepustów</t>
  </si>
  <si>
    <r>
      <t>m</t>
    </r>
    <r>
      <rPr>
        <vertAlign val="superscript"/>
        <sz val="11"/>
        <rFont val="Arial"/>
        <family val="2"/>
        <charset val="238"/>
      </rPr>
      <t>2</t>
    </r>
  </si>
  <si>
    <t>Oczyszczenie z piasku, błota i innych zanieczyszczeń elementów mostów z utylizacją odpadów:</t>
  </si>
  <si>
    <t xml:space="preserve"> - ław podłożyskowych</t>
  </si>
  <si>
    <t>- łożysk stałych i ruchomych (konserwacja)</t>
  </si>
  <si>
    <t>- schodów i ścieków naskarpowych</t>
  </si>
  <si>
    <t>- mycie i czyszczenie ekranów akustycznych</t>
  </si>
  <si>
    <t>Usunięcie zatorów z kamieni w korycie rzeki pod mostem</t>
  </si>
  <si>
    <r>
      <t>m</t>
    </r>
    <r>
      <rPr>
        <vertAlign val="superscript"/>
        <sz val="11"/>
        <rFont val="Arial"/>
        <family val="2"/>
        <charset val="238"/>
      </rPr>
      <t>3</t>
    </r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</si>
  <si>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</si>
  <si>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</si>
  <si>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</si>
  <si>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</si>
  <si>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</si>
  <si>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</si>
  <si>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</si>
  <si>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</si>
  <si>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</si>
  <si>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</si>
  <si>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</si>
  <si>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</si>
  <si>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</si>
  <si>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</si>
  <si>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</si>
  <si>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</si>
  <si>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</si>
  <si>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</si>
  <si>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</si>
  <si>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OGÓŁEM CENA NETTO ZADANIA (suma podstawa+opcja ):</t>
  </si>
  <si>
    <t>OGÓŁEM PODATEK VAT ):</t>
  </si>
  <si>
    <t>OGÓŁEM CENA BRUTTO :</t>
  </si>
  <si>
    <t>OGÓŁEM CENA BRUTTO:</t>
  </si>
  <si>
    <t>GRUPA 8 - DROBNE REMONTY MOSTÓW I PRZEPUSTÓW</t>
  </si>
  <si>
    <t>I.8.1</t>
  </si>
  <si>
    <t xml:space="preserve">D-06.01.01b </t>
  </si>
  <si>
    <t>Naprawa i uzupełnienie umocnień skarp i stożków nasypów (brukiem, trylinką, płytami ażurowymi itp.) na podsypce cem.-piask. gr. 10 cm (materiał Wykonawcy)</t>
  </si>
  <si>
    <t>I.8.2</t>
  </si>
  <si>
    <t xml:space="preserve">D-03.01.05a </t>
  </si>
  <si>
    <t>Uzupełnienie ubytków betonu w części przelotowej i w ściankach czołowych przepustów betonem klasy C25/30</t>
  </si>
  <si>
    <t>I.8.3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</si>
  <si>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</si>
  <si>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</si>
  <si>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</si>
  <si>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</si>
  <si>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</si>
  <si>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</si>
  <si>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</si>
  <si>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</si>
  <si>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</si>
  <si>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</si>
  <si>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</si>
  <si>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</si>
  <si>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</si>
  <si>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</si>
  <si>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</si>
  <si>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</si>
  <si>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</si>
  <si>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</si>
  <si>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</si>
  <si>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</si>
  <si>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</si>
  <si>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</si>
  <si>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</si>
  <si>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</si>
  <si>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</si>
  <si>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</si>
  <si>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</si>
  <si>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</si>
  <si>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</si>
  <si>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</si>
  <si>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</si>
  <si>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</si>
  <si>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</si>
  <si>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</si>
  <si>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</si>
  <si>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</si>
  <si>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</si>
  <si>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</si>
  <si>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</si>
  <si>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</si>
  <si>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</si>
  <si>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</si>
  <si>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</si>
  <si>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</si>
  <si>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</si>
  <si>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</si>
  <si>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</si>
  <si>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</si>
  <si>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</si>
  <si>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</si>
  <si>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Wymiana uszkodzonego przykanalika z rur PCV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</si>
  <si>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</si>
  <si>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</si>
  <si>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</si>
  <si>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</si>
  <si>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</si>
  <si>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</si>
  <si>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</si>
  <si>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</si>
  <si>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</si>
  <si>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</si>
  <si>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</si>
  <si>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</si>
  <si>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>Remont elementów betonowo-stalowej  balustrady mostowej (słupki betonowe, przeciągi stalowe)</t>
  </si>
  <si>
    <t>Zabezpieczenie antykorozyjne stalowych elementów balustrady mostowej:</t>
  </si>
  <si>
    <t>I.8.30</t>
  </si>
  <si>
    <t>Mechaniczne oczyszczenie elementów balustrady do stopnia czystości Sa-3 wg PN-ISO 8501-1</t>
  </si>
  <si>
    <t>ton</t>
  </si>
  <si>
    <t>I.8.31</t>
  </si>
  <si>
    <t>Gruntowanie farbami epoksydowymi ręczne lub natryskiem bezpowietrznym - gr. powłoki 150µm</t>
  </si>
  <si>
    <t>I.8.32</t>
  </si>
  <si>
    <t>Malowanie natryskiem pneumatycznym farbami akrylowymi lub poliuretanowymi (2 w-wy), gr. powłoki 250µm</t>
  </si>
  <si>
    <t>I.8.33</t>
  </si>
  <si>
    <t>Usuwanie graffiti z przyczółków i filarów mostu</t>
  </si>
  <si>
    <t>I.8.34</t>
  </si>
  <si>
    <t>Zabezpieczanie powierzchni przyczółków i filarów mostu farbami anty graffiti</t>
  </si>
  <si>
    <t>D-07.05.02</t>
  </si>
  <si>
    <t>Demontaż i ustawienie barier energochłonnych (materiał Wykonawcy) typu:</t>
  </si>
  <si>
    <t>I.8.35</t>
  </si>
  <si>
    <t>D-07.05.03</t>
  </si>
  <si>
    <t xml:space="preserve">Bariera  drogowa </t>
  </si>
  <si>
    <t>I.8.36</t>
  </si>
  <si>
    <t xml:space="preserve">Bariera  mostowa </t>
  </si>
  <si>
    <t>I.8.37</t>
  </si>
  <si>
    <t>Demontaż barier U11b w obrębie obiektów mostowych</t>
  </si>
  <si>
    <t>I.8.38</t>
  </si>
  <si>
    <t>Zakup i montaż barier U11b w obrębie obiektów mostowch</t>
  </si>
  <si>
    <t>I.8.39</t>
  </si>
  <si>
    <t xml:space="preserve">M-30.05.02.51.  </t>
  </si>
  <si>
    <t>Wykonanie nawierzchni na chodniku z powłoki poliuratenowo-epoksydowej</t>
  </si>
  <si>
    <t>I.8.40</t>
  </si>
  <si>
    <t>Wykonanie nawierzchni na chodniku powłoka na bazie bitumu</t>
  </si>
  <si>
    <t>I.8.41</t>
  </si>
  <si>
    <t>D-05.03.15</t>
  </si>
  <si>
    <t xml:space="preserve">Wypełnienie szczelin w nawierzchni masą zalewową po ich uprzednim oczyszczeniu  </t>
  </si>
  <si>
    <t>I.8.42</t>
  </si>
  <si>
    <t>Rozebranie i uzupełnie ubytków elementów chodnika w obrębie mostu w zakresie podbudowy w-wa kruszywa o gr. warstwy do 10cm (materiał staraniem Wykonawcy)</t>
  </si>
  <si>
    <t>I.8.43</t>
  </si>
  <si>
    <t>Rozebranie i uzupełnie ubytków elementów chodnika w obrębie mostu w zakresie krawężników (materiał staraniem Wykonawcy)</t>
  </si>
  <si>
    <t>I.8.44</t>
  </si>
  <si>
    <t>Rozebranie i uzupełnie ubytków elementów chodnika w obrębie mostu w zakresie obrzeży (materiał staraniem Wykonawcy)</t>
  </si>
  <si>
    <t>I.8.45</t>
  </si>
  <si>
    <t xml:space="preserve">Rozebranie i uzupełnie ubytków elementów chodnika w obrębie mostu w zakresie nawierzchni z kostki betonowej gr 6-8cm (materiał staraniem Wykonawcy) </t>
  </si>
  <si>
    <t>I.8.46</t>
  </si>
  <si>
    <t>Rozebranie i uzupełnie ubytków elementów chodnika w obrębie mostu w zakresie  nawierzchni z płyt betonowych gr 5-7cm  (materiał staraniem Wykonawcy)</t>
  </si>
  <si>
    <t>I.8.47</t>
  </si>
  <si>
    <t>Rozebranie i uzupełnie ubytków elementów chodnika w obrębie mostu w zakresie  nawierzchni z betonu asfaltowego  (materiał staraniem Wykonawcy)</t>
  </si>
  <si>
    <t>I.8.48</t>
  </si>
  <si>
    <t>Remont części przelotowej przepustów sklepionych wraz z uzupełnieniem kamieni                w ścianach i sklepieniu</t>
  </si>
  <si>
    <t>I.8.49</t>
  </si>
  <si>
    <t>Umocnienia skarp narzutem kamiennym luzem w obrębie mostów i przepustów kamień łamany gruby i średni)</t>
  </si>
  <si>
    <t>I.8.50</t>
  </si>
  <si>
    <t>Uzupełnienie umocnień stożków mostów, wlotów i wylotów przepustów elementami betonowymi lub kamiennymi gr 15cm</t>
  </si>
  <si>
    <t>I.8.51</t>
  </si>
  <si>
    <t>Mechaniczne uzupełnienie nasypu gruntem przepuszczalnym z dokopu z zagęszczeniem warstwami - materiał staraniem Wykonawcy</t>
  </si>
  <si>
    <t>CENA NETTO(suma od poz. I.8.1 do poz I.8.51 ):</t>
  </si>
  <si>
    <t>PODATEK VAT (23% od poz. I.8.1 do poz I.8.51):</t>
  </si>
  <si>
    <t>CENA BRUTTO (suma od poz. I.8.1 do poz I.8.51 ):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</si>
  <si>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</si>
  <si>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TABELA ELEMENTÓW ROZLICZENIOWYCH - 2026 ROK</t>
  </si>
  <si>
    <t>Uzupełnienie ubytków betonu konstrukcji nośnej i elementów wyposażenia mostu betonem klasy C30/37 gr do 10 cm wraz z zabezpieczeniem antykorozyjnym zbrojenia</t>
  </si>
  <si>
    <t>x</t>
  </si>
  <si>
    <t>Kompleksowe letnie utrzymanie dróg wojewódzkich na terenie województwa podkarpackiego w 2026 r. - cz. 2 - RDW Jasło</t>
  </si>
  <si>
    <t>Kompleksowe letnie utrzymanie dróg wojewódzkich na terenie województwa podkarpackiego w 2026 r. - cz.2 - RDW Jasło</t>
  </si>
  <si>
    <r>
      <t>- nawierzchni jezdni i chodników (dwukrotne)
(2 razy x 10 542,00 m2 = 21 084,00 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</si>
  <si>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- wpustów ściekowych i rur odpływowych
(2 razy x 291 = 582 szt. )
Etap I od podpisania umowy do 30.06.2026
Etap II od 01.07.2026 do 31.10.2026</t>
  </si>
  <si>
    <t>- dylatacji i koryt ściekowych
(2razy x 74 = 148 m2)
Etap I od podpisania umowy do 30.06.2026
Etap II od 01.07.2026 do 31.10.2026</t>
  </si>
  <si>
    <t>-balustrad mostowych i barier energochłonnych
Etap I od podpisania umowy do 30.06.2026
Etap II od 01.07.2026 do 31.10.2026</t>
  </si>
  <si>
    <t>Usunięcie zarośli, krzewów, odrostów drzew z odwozem i utylizacją (2x)
(2 x 1 700 = 3 400)
Termin realizacji:
Etap I od podpisania umowy do 30.06.2026
Etap II od 01.07.2026 do 31.10.2026</t>
  </si>
  <si>
    <t>Czyszczenie koryta cieku z odwozem i utylizacją (2x)
(2 x 1 700 = 3 400 )
Termin realizacji:
Etap I od podpisania umowy do 30.06.2026
Etap II od 01.07.2026 do 31.10.2026</t>
  </si>
  <si>
    <t xml:space="preserve">Usunięcie zatorów z pni, gałęzi i drągowizny na rowach w obrębie przepustów (lub filarów mostowych)  z odwozem i utylizacją
</t>
  </si>
  <si>
    <t>Koszenie traw w obrębie obiektów mostowych (na stożkach i skarpach nasypu 10m przed i za mostem na szerokości mostu + 5m od krawędzi stopy skarpy) z odwozem i utylizacją (2x)
(2 x 43 300 m2 = 86 600 m2 )
Termin realizacji:
Etap I od podpisania umowy do 30.06.2026
Etap II od 01.07.2026 do 31.10.2026</t>
  </si>
  <si>
    <t>Zbieranie śmieci w obrębie obiektów mostowych  i ich utylizacja na koszt wykonawcy robót z odwozem i utylizacją (2x)
(2 x 9 200 m2 = 18 400 m2 )
Termin realizacji:
Etap I od podpisania umowy do 30.06.2026
Etap II od 01.07.2026 do 31.10.2026</t>
  </si>
  <si>
    <t>- przepust sklepiony</t>
  </si>
  <si>
    <t>Wykonanie zabezpieczeń robót przed napływem wody z deseko gr32mm łączonych na styk</t>
  </si>
  <si>
    <t xml:space="preserve">Demontaż oraz ponowne ustawienie ochronnych barier drogowych (stalowe, linowe), wraz z uzupełnieniem
brakujących elementów (U1b, śruby, łączniki, zakończenia) – materiał Wykonawcy” 
</t>
  </si>
  <si>
    <r>
      <t>m</t>
    </r>
    <r>
      <rPr>
        <vertAlign val="superscript"/>
        <sz val="1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</si>
  <si>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GRUPA 8 - DROBNE REMONTY MOSTÓW I PRZEPUSTÓW - OPCJA</t>
  </si>
  <si>
    <t>OGÓŁEM CENA NETTO ZADANIA (suma zakres podstawowy+opcja):</t>
  </si>
  <si>
    <t>OGÓŁEM PODATEK VAT (suma zakres podstawowy+opcja):</t>
  </si>
  <si>
    <t>OGÓŁEM CENA BRUTTO(suma zakres podstawowy+opcja):</t>
  </si>
  <si>
    <t>I.8.52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</si>
</sst>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4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674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2" fontId="1" fillId="0" borderId="52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2" xfId="1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horizontal="center" vertical="center"/>
    </xf>
    <xf numFmtId="3" fontId="32" fillId="0" borderId="0" xfId="0" applyNumberFormat="1" applyFont="1"/>
    <xf numFmtId="3" fontId="13" fillId="0" borderId="44" xfId="0" applyNumberFormat="1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1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0" fontId="13" fillId="0" borderId="44" xfId="0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0" fontId="13" fillId="0" borderId="42" xfId="0" applyFont="1" applyBorder="1" applyAlignment="1">
      <alignment horizontal="left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2" fontId="28" fillId="0" borderId="39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2" fontId="12" fillId="0" borderId="47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4" fillId="0" borderId="44" xfId="0" applyNumberFormat="1" applyFont="1" applyBorder="1" applyAlignment="1">
      <alignment horizontal="center" vertical="center" wrapText="1"/>
    </xf>
    <xf numFmtId="3" fontId="13" fillId="0" borderId="44" xfId="13" applyNumberFormat="1" applyFont="1" applyFill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4" fillId="0" borderId="42" xfId="0" applyNumberFormat="1" applyFont="1" applyBorder="1" applyAlignment="1">
      <alignment horizontal="center" vertical="center" wrapText="1"/>
    </xf>
    <xf numFmtId="49" fontId="34" fillId="0" borderId="44" xfId="0" applyNumberFormat="1" applyFont="1" applyBorder="1" applyAlignment="1">
      <alignment horizontal="center" vertical="center" wrapText="1"/>
    </xf>
    <xf numFmtId="3" fontId="13" fillId="0" borderId="44" xfId="0" applyNumberFormat="1" applyFont="1" applyBorder="1" applyAlignment="1">
      <alignment horizontal="center" vertical="center"/>
    </xf>
    <xf numFmtId="2" fontId="13" fillId="0" borderId="44" xfId="0" applyNumberFormat="1" applyFont="1" applyBorder="1" applyAlignment="1">
      <alignment horizontal="center" vertical="center"/>
    </xf>
    <xf numFmtId="43" fontId="13" fillId="0" borderId="45" xfId="13" applyFont="1" applyFill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/>
    </xf>
    <xf numFmtId="2" fontId="13" fillId="0" borderId="43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2" fontId="28" fillId="0" borderId="56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4" fontId="13" fillId="0" borderId="47" xfId="0" applyNumberFormat="1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28" fillId="0" borderId="5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3" fontId="13" fillId="0" borderId="4" xfId="1" applyNumberFormat="1" applyFont="1" applyBorder="1" applyAlignment="1">
      <alignment horizontal="center" vertical="center" wrapText="1"/>
    </xf>
    <xf numFmtId="3" fontId="13" fillId="0" borderId="42" xfId="1" applyNumberFormat="1" applyFont="1" applyBorder="1" applyAlignment="1">
      <alignment horizontal="center" vertical="center" wrapText="1"/>
    </xf>
    <xf numFmtId="0" fontId="13" fillId="0" borderId="4" xfId="12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3" fontId="13" fillId="0" borderId="22" xfId="0" applyNumberFormat="1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left" vertical="center" wrapText="1"/>
    </xf>
    <xf numFmtId="43" fontId="13" fillId="0" borderId="60" xfId="13" applyFont="1" applyFill="1" applyBorder="1" applyAlignment="1">
      <alignment horizontal="center" vertical="center" wrapText="1"/>
    </xf>
    <xf numFmtId="43" fontId="13" fillId="0" borderId="64" xfId="13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43" fontId="13" fillId="0" borderId="25" xfId="13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2" fontId="28" fillId="0" borderId="26" xfId="0" applyNumberFormat="1" applyFont="1" applyBorder="1" applyAlignment="1">
      <alignment horizontal="center" vertical="center" wrapText="1"/>
    </xf>
    <xf numFmtId="2" fontId="9" fillId="0" borderId="65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2" fontId="9" fillId="0" borderId="40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41" xfId="0" applyNumberFormat="1" applyFont="1" applyBorder="1" applyAlignment="1">
      <alignment horizontal="center" vertical="center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43" fontId="13" fillId="0" borderId="34" xfId="13" applyFont="1" applyFill="1" applyBorder="1" applyAlignment="1">
      <alignment horizontal="center" vertical="center" wrapText="1"/>
    </xf>
    <xf numFmtId="164" fontId="13" fillId="0" borderId="63" xfId="13" applyNumberFormat="1" applyFont="1" applyFill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4" fontId="9" fillId="0" borderId="45" xfId="0" applyNumberFormat="1" applyFont="1" applyBorder="1" applyAlignment="1">
      <alignment horizontal="center" vertical="center"/>
    </xf>
    <xf numFmtId="2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center" vertical="center"/>
    </xf>
    <xf numFmtId="43" fontId="13" fillId="0" borderId="45" xfId="13" applyFont="1" applyFill="1" applyBorder="1" applyAlignment="1">
      <alignment horizontal="center" vertical="center" wrapText="1"/>
    </xf>
    <xf numFmtId="43" fontId="13" fillId="0" borderId="63" xfId="13" applyFont="1" applyFill="1" applyBorder="1" applyAlignment="1">
      <alignment horizontal="center" vertical="center" wrapText="1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3" fontId="14" fillId="0" borderId="44" xfId="0" applyNumberFormat="1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4" xfId="12" quotePrefix="1" applyFont="1" applyBorder="1" applyAlignment="1" applyProtection="1">
      <alignment horizontal="left" vertical="center" wrapText="1"/>
      <protection locked="0"/>
    </xf>
    <xf numFmtId="2" fontId="14" fillId="0" borderId="4" xfId="0" quotePrefix="1" applyNumberFormat="1" applyFont="1" applyBorder="1" applyAlignment="1" applyProtection="1">
      <alignment horizontal="left" vertical="center" wrapText="1"/>
      <protection locked="0"/>
    </xf>
    <xf numFmtId="49" fontId="14" fillId="0" borderId="4" xfId="0" applyNumberFormat="1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3" fontId="13" fillId="0" borderId="4" xfId="0" applyNumberFormat="1" applyFont="1" applyBorder="1" applyAlignment="1" applyProtection="1">
      <alignment horizontal="center" vertical="center" wrapText="1"/>
      <protection locked="0"/>
    </xf>
    <xf numFmtId="3" fontId="13" fillId="0" borderId="5" xfId="0" applyNumberFormat="1" applyFont="1" applyBorder="1" applyAlignment="1" applyProtection="1">
      <alignment horizontal="center" vertical="center" wrapText="1"/>
      <protection locked="0"/>
    </xf>
    <xf numFmtId="0" fontId="14" fillId="0" borderId="4" xfId="0" quotePrefix="1" applyFont="1" applyBorder="1" applyAlignment="1" applyProtection="1">
      <alignment vertical="center" wrapText="1"/>
      <protection locked="0"/>
    </xf>
    <xf numFmtId="3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3" fontId="14" fillId="0" borderId="42" xfId="0" applyNumberFormat="1" applyFont="1" applyBorder="1" applyAlignment="1" applyProtection="1">
      <alignment horizontal="center"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3" fillId="0" borderId="44" xfId="1" applyFont="1" applyBorder="1" applyAlignment="1" applyProtection="1">
      <alignment vertical="top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vertical="top" wrapText="1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0" fontId="38" fillId="0" borderId="4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49" fontId="13" fillId="0" borderId="4" xfId="1" applyNumberFormat="1" applyFont="1" applyBorder="1" applyAlignment="1" applyProtection="1">
      <alignment horizontal="left" vertical="center" wrapText="1"/>
      <protection locked="0"/>
    </xf>
    <xf numFmtId="0" fontId="38" fillId="0" borderId="4" xfId="0" applyFont="1" applyBorder="1" applyAlignment="1" applyProtection="1">
      <alignment horizontal="center" vertical="center"/>
      <protection locked="0"/>
    </xf>
    <xf numFmtId="49" fontId="13" fillId="0" borderId="4" xfId="1" applyNumberFormat="1" applyFont="1" applyBorder="1" applyAlignment="1" applyProtection="1">
      <alignment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49" fontId="13" fillId="0" borderId="4" xfId="0" applyNumberFormat="1" applyFont="1" applyBorder="1" applyAlignment="1" applyProtection="1">
      <alignment vertical="top" wrapText="1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left" vertical="center" wrapText="1"/>
      <protection locked="0"/>
    </xf>
    <xf numFmtId="2" fontId="10" fillId="0" borderId="14" xfId="0" applyNumberFormat="1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38" fillId="0" borderId="42" xfId="1" applyFont="1" applyBorder="1" applyAlignment="1" applyProtection="1">
      <alignment horizontal="center" vertical="center" wrapText="1"/>
      <protection locked="0"/>
    </xf>
    <xf numFmtId="0" fontId="13" fillId="0" borderId="42" xfId="1" applyFont="1" applyBorder="1" applyAlignment="1" applyProtection="1">
      <alignment vertical="top" wrapText="1"/>
      <protection locked="0"/>
    </xf>
    <xf numFmtId="2" fontId="10" fillId="0" borderId="30" xfId="0" applyNumberFormat="1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horizontal="left" vertical="center" wrapText="1"/>
      <protection locked="0"/>
    </xf>
    <xf numFmtId="0" fontId="39" fillId="0" borderId="4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49" fontId="13" fillId="0" borderId="44" xfId="1" applyNumberFormat="1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49" fontId="13" fillId="0" borderId="42" xfId="1" applyNumberFormat="1" applyFont="1" applyBorder="1" applyAlignment="1" applyProtection="1">
      <alignment vertical="top" wrapText="1"/>
      <protection locked="0"/>
    </xf>
    <xf numFmtId="0" fontId="38" fillId="0" borderId="15" xfId="1" applyFont="1" applyBorder="1" applyAlignment="1" applyProtection="1">
      <alignment horizontal="center" vertical="center" wrapText="1"/>
      <protection locked="0"/>
    </xf>
    <xf numFmtId="0" fontId="38" fillId="0" borderId="44" xfId="1" applyFont="1" applyBorder="1" applyAlignment="1" applyProtection="1">
      <alignment horizontal="center" vertical="center" wrapText="1"/>
      <protection locked="0"/>
    </xf>
    <xf numFmtId="0" fontId="13" fillId="0" borderId="44" xfId="0" applyFont="1" applyBorder="1" applyAlignment="1" applyProtection="1">
      <alignment horizontal="center" vertical="center" wrapText="1"/>
      <protection locked="0"/>
    </xf>
    <xf numFmtId="49" fontId="13" fillId="0" borderId="42" xfId="0" applyNumberFormat="1" applyFont="1" applyBorder="1" applyAlignment="1" applyProtection="1">
      <alignment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/>
      <protection locked="0"/>
    </xf>
    <xf numFmtId="49" fontId="13" fillId="0" borderId="44" xfId="0" applyNumberFormat="1" applyFont="1" applyBorder="1" applyAlignment="1" applyProtection="1">
      <alignment vertical="top" wrapText="1"/>
      <protection locked="0"/>
    </xf>
    <xf numFmtId="0" fontId="39" fillId="0" borderId="9" xfId="0" applyFont="1" applyBorder="1" applyAlignment="1" applyProtection="1">
      <alignment horizontal="center" vertical="center"/>
      <protection locked="0"/>
    </xf>
    <xf numFmtId="0" fontId="39" fillId="0" borderId="44" xfId="0" applyFont="1" applyBorder="1" applyAlignment="1" applyProtection="1">
      <alignment horizontal="center" vertical="center"/>
      <protection locked="0"/>
    </xf>
    <xf numFmtId="3" fontId="13" fillId="0" borderId="43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left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43" fontId="13" fillId="0" borderId="23" xfId="13" applyFont="1" applyFill="1" applyBorder="1" applyAlignment="1">
      <alignment horizontal="center" vertical="center" wrapText="1"/>
    </xf>
    <xf numFmtId="49" fontId="34" fillId="0" borderId="42" xfId="0" applyNumberFormat="1" applyFont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/>
    </xf>
    <xf numFmtId="0" fontId="14" fillId="0" borderId="5" xfId="0" applyFont="1" applyBorder="1" applyAlignment="1" applyProtection="1">
      <alignment vertical="center" wrapText="1"/>
      <protection locked="0"/>
    </xf>
    <xf numFmtId="2" fontId="10" fillId="0" borderId="45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2" fontId="10" fillId="0" borderId="27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3" xfId="0" applyNumberFormat="1" applyFont="1" applyBorder="1" applyAlignment="1">
      <alignment horizontal="center" vertical="center" wrapText="1"/>
    </xf>
    <xf numFmtId="2" fontId="10" fillId="0" borderId="44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horizontal="center" vertical="center" wrapText="1"/>
    </xf>
    <xf numFmtId="4" fontId="14" fillId="0" borderId="53" xfId="0" applyNumberFormat="1" applyFont="1" applyBorder="1" applyAlignment="1">
      <alignment horizontal="center" vertical="center"/>
    </xf>
    <xf numFmtId="4" fontId="14" fillId="0" borderId="54" xfId="0" applyNumberFormat="1" applyFont="1" applyBorder="1" applyAlignment="1">
      <alignment horizontal="center" vertical="center"/>
    </xf>
    <xf numFmtId="43" fontId="12" fillId="0" borderId="64" xfId="13" applyFont="1" applyFill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right" vertical="center"/>
    </xf>
    <xf numFmtId="4" fontId="8" fillId="0" borderId="21" xfId="0" applyNumberFormat="1" applyFont="1" applyBorder="1" applyAlignment="1">
      <alignment horizontal="center" vertical="center"/>
    </xf>
    <xf numFmtId="4" fontId="14" fillId="0" borderId="9" xfId="0" applyNumberFormat="1" applyFont="1" applyBorder="1" applyAlignment="1" applyProtection="1">
      <alignment horizontal="center" vertical="center"/>
      <protection locked="0"/>
    </xf>
    <xf numFmtId="3" fontId="14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8" fillId="0" borderId="4" xfId="0" applyFont="1" applyBorder="1" applyAlignment="1">
      <alignment horizontal="center" vertical="center"/>
    </xf>
    <xf numFmtId="4" fontId="8" fillId="0" borderId="42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53" xfId="0" applyNumberFormat="1" applyFont="1" applyBorder="1"/>
    <xf numFmtId="2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vertical="center"/>
      <protection locked="0"/>
    </xf>
    <xf numFmtId="3" fontId="8" fillId="0" borderId="0" xfId="0" applyNumberFormat="1" applyFont="1" applyAlignment="1" applyProtection="1">
      <alignment horizontal="center" vertical="center" wrapText="1"/>
      <protection locked="0"/>
    </xf>
    <xf numFmtId="4" fontId="8" fillId="0" borderId="54" xfId="0" applyNumberFormat="1" applyFont="1" applyBorder="1"/>
    <xf numFmtId="4" fontId="8" fillId="0" borderId="74" xfId="0" applyNumberFormat="1" applyFont="1" applyBorder="1"/>
    <xf numFmtId="4" fontId="8" fillId="0" borderId="45" xfId="0" applyNumberFormat="1" applyFont="1" applyBorder="1"/>
    <xf numFmtId="4" fontId="8" fillId="0" borderId="21" xfId="0" applyNumberFormat="1" applyFont="1" applyBorder="1"/>
    <xf numFmtId="4" fontId="8" fillId="0" borderId="23" xfId="0" applyNumberFormat="1" applyFont="1" applyBorder="1"/>
    <xf numFmtId="4" fontId="13" fillId="0" borderId="44" xfId="0" applyNumberFormat="1" applyFont="1" applyBorder="1" applyAlignment="1" applyProtection="1">
      <alignment horizontal="center" vertical="center"/>
      <protection locked="0"/>
    </xf>
    <xf numFmtId="4" fontId="13" fillId="0" borderId="4" xfId="0" applyNumberFormat="1" applyFont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  <xf numFmtId="4" fontId="13" fillId="0" borderId="42" xfId="0" applyNumberFormat="1" applyFont="1" applyBorder="1" applyAlignment="1" applyProtection="1">
      <alignment horizontal="center" vertical="center"/>
      <protection locked="0"/>
    </xf>
    <xf numFmtId="4" fontId="10" fillId="0" borderId="45" xfId="0" applyNumberFormat="1" applyFont="1" applyBorder="1" applyAlignment="1">
      <alignment vertical="center"/>
    </xf>
    <xf numFmtId="4" fontId="10" fillId="0" borderId="21" xfId="0" applyNumberFormat="1" applyFont="1" applyBorder="1" applyAlignment="1">
      <alignment vertical="center"/>
    </xf>
    <xf numFmtId="4" fontId="10" fillId="0" borderId="23" xfId="0" applyNumberFormat="1" applyFont="1" applyBorder="1" applyAlignment="1">
      <alignment vertical="center"/>
    </xf>
    <xf numFmtId="4" fontId="8" fillId="0" borderId="0" xfId="0" applyNumberFormat="1" applyFont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4" fontId="10" fillId="0" borderId="44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4" fontId="10" fillId="0" borderId="42" xfId="0" applyNumberFormat="1" applyFont="1" applyBorder="1" applyAlignment="1">
      <alignment vertical="center"/>
    </xf>
    <xf numFmtId="0" fontId="10" fillId="0" borderId="45" xfId="0" applyFont="1" applyBorder="1" applyAlignment="1">
      <alignment horizontal="center" vertical="center"/>
    </xf>
    <xf numFmtId="4" fontId="8" fillId="0" borderId="55" xfId="0" applyNumberFormat="1" applyFont="1" applyBorder="1"/>
    <xf numFmtId="0" fontId="14" fillId="0" borderId="5" xfId="0" quotePrefix="1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14" fillId="0" borderId="6" xfId="0" quotePrefix="1" applyFont="1" applyBorder="1" applyAlignment="1" applyProtection="1">
      <alignment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4" fontId="14" fillId="0" borderId="6" xfId="0" applyNumberFormat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4" fontId="14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5" xfId="1" applyNumberFormat="1" applyFont="1" applyFill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horizontal="left" vertical="center" wrapText="1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4" fontId="8" fillId="6" borderId="6" xfId="0" applyNumberFormat="1" applyFont="1" applyFill="1" applyBorder="1" applyAlignment="1" applyProtection="1">
      <alignment horizontal="center" vertical="center"/>
      <protection locked="0"/>
    </xf>
    <xf numFmtId="0" fontId="14" fillId="0" borderId="4" xfId="0" quotePrefix="1" applyFont="1" applyBorder="1" applyAlignment="1" applyProtection="1">
      <alignment horizontal="left" vertical="center" wrapText="1"/>
      <protection locked="0"/>
    </xf>
    <xf numFmtId="4" fontId="8" fillId="6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Border="1" applyAlignment="1" applyProtection="1">
      <alignment horizontal="center" vertical="center"/>
      <protection locked="0"/>
    </xf>
    <xf numFmtId="0" fontId="14" fillId="0" borderId="6" xfId="1" applyFont="1" applyBorder="1" applyAlignment="1" applyProtection="1">
      <alignment horizontal="center" vertical="center" wrapText="1"/>
      <protection locked="0"/>
    </xf>
    <xf numFmtId="49" fontId="14" fillId="0" borderId="4" xfId="1" applyNumberFormat="1" applyFont="1" applyBorder="1" applyAlignment="1" applyProtection="1">
      <alignment horizontal="left" wrapText="1"/>
      <protection locked="0"/>
    </xf>
    <xf numFmtId="4" fontId="8" fillId="6" borderId="5" xfId="0" applyNumberFormat="1" applyFont="1" applyFill="1" applyBorder="1" applyAlignment="1" applyProtection="1">
      <alignment horizontal="center" vertical="center"/>
      <protection locked="0"/>
    </xf>
    <xf numFmtId="0" fontId="38" fillId="0" borderId="5" xfId="1" applyFont="1" applyBorder="1" applyAlignment="1" applyProtection="1">
      <alignment horizontal="center" vertical="center" wrapText="1"/>
      <protection locked="0"/>
    </xf>
    <xf numFmtId="4" fontId="10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1" applyFont="1" applyBorder="1" applyAlignment="1" applyProtection="1">
      <alignment horizontal="center" vertical="center" wrapText="1"/>
      <protection locked="0"/>
    </xf>
    <xf numFmtId="2" fontId="9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/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2" fontId="9" fillId="0" borderId="69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12" fillId="0" borderId="71" xfId="0" applyNumberFormat="1" applyFont="1" applyBorder="1" applyAlignment="1">
      <alignment horizontal="right" vertical="center"/>
    </xf>
    <xf numFmtId="2" fontId="12" fillId="0" borderId="68" xfId="0" applyNumberFormat="1" applyFont="1" applyBorder="1" applyAlignment="1">
      <alignment horizontal="right" vertical="center"/>
    </xf>
    <xf numFmtId="2" fontId="12" fillId="0" borderId="65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 vertical="center" wrapText="1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0" fillId="0" borderId="31" xfId="1" applyFont="1" applyBorder="1" applyAlignment="1">
      <alignment horizontal="center" vertical="center" wrapText="1"/>
    </xf>
    <xf numFmtId="0" fontId="30" fillId="0" borderId="66" xfId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30" fillId="0" borderId="32" xfId="1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30" fillId="0" borderId="50" xfId="1" applyFont="1" applyBorder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right" vertical="center"/>
    </xf>
    <xf numFmtId="0" fontId="17" fillId="0" borderId="52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70" xfId="0" applyNumberFormat="1" applyFont="1" applyBorder="1" applyAlignment="1">
      <alignment horizontal="right" vertical="center"/>
    </xf>
    <xf numFmtId="2" fontId="33" fillId="0" borderId="0" xfId="0" applyNumberFormat="1" applyFont="1" applyAlignment="1">
      <alignment horizontal="center" vertical="center" wrapText="1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9" fillId="0" borderId="41" xfId="0" applyNumberFormat="1" applyFont="1" applyBorder="1" applyAlignment="1">
      <alignment horizontal="right" vertical="center"/>
    </xf>
    <xf numFmtId="2" fontId="9" fillId="3" borderId="0" xfId="0" applyNumberFormat="1" applyFont="1" applyFill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2" fontId="9" fillId="0" borderId="60" xfId="0" applyNumberFormat="1" applyFont="1" applyBorder="1" applyAlignment="1">
      <alignment horizontal="right" vertical="center"/>
    </xf>
    <xf numFmtId="2" fontId="12" fillId="0" borderId="7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2" fontId="9" fillId="0" borderId="57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6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0" xfId="0" applyNumberFormat="1" applyFont="1" applyBorder="1" applyAlignment="1">
      <alignment horizontal="center" vertical="center"/>
    </xf>
    <xf numFmtId="2" fontId="12" fillId="0" borderId="67" xfId="0" applyNumberFormat="1" applyFont="1" applyBorder="1" applyAlignment="1">
      <alignment horizontal="right" vertical="center"/>
    </xf>
    <xf numFmtId="2" fontId="9" fillId="0" borderId="2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right" vertical="center"/>
    </xf>
    <xf numFmtId="2" fontId="28" fillId="0" borderId="35" xfId="0" applyNumberFormat="1" applyFont="1" applyBorder="1" applyAlignment="1">
      <alignment horizontal="right" vertical="center"/>
    </xf>
    <xf numFmtId="2" fontId="28" fillId="0" borderId="36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2" fontId="28" fillId="0" borderId="12" xfId="0" applyNumberFormat="1" applyFont="1" applyBorder="1" applyAlignment="1">
      <alignment horizontal="right" vertical="center"/>
    </xf>
    <xf numFmtId="2" fontId="28" fillId="0" borderId="27" xfId="0" applyNumberFormat="1" applyFont="1" applyBorder="1" applyAlignment="1">
      <alignment horizontal="right" vertical="center"/>
    </xf>
    <xf numFmtId="2" fontId="28" fillId="0" borderId="43" xfId="0" applyNumberFormat="1" applyFont="1" applyBorder="1" applyAlignment="1">
      <alignment horizontal="right" vertical="center"/>
    </xf>
    <xf numFmtId="2" fontId="28" fillId="0" borderId="44" xfId="0" applyNumberFormat="1" applyFont="1" applyBorder="1" applyAlignment="1">
      <alignment horizontal="right" vertical="center"/>
    </xf>
    <xf numFmtId="2" fontId="28" fillId="0" borderId="45" xfId="0" applyNumberFormat="1" applyFont="1" applyBorder="1" applyAlignment="1">
      <alignment horizontal="right" vertical="center"/>
    </xf>
    <xf numFmtId="2" fontId="28" fillId="0" borderId="22" xfId="0" applyNumberFormat="1" applyFont="1" applyBorder="1" applyAlignment="1">
      <alignment horizontal="right" vertical="center"/>
    </xf>
    <xf numFmtId="2" fontId="28" fillId="0" borderId="42" xfId="0" applyNumberFormat="1" applyFont="1" applyBorder="1" applyAlignment="1">
      <alignment horizontal="right" vertical="center"/>
    </xf>
    <xf numFmtId="2" fontId="28" fillId="0" borderId="23" xfId="0" applyNumberFormat="1" applyFont="1" applyBorder="1" applyAlignment="1">
      <alignment horizontal="right" vertical="center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49" fontId="13" fillId="0" borderId="37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49" fontId="13" fillId="0" borderId="19" xfId="0" applyNumberFormat="1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2" fontId="12" fillId="0" borderId="37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2" fontId="12" fillId="0" borderId="19" xfId="0" applyNumberFormat="1" applyFont="1" applyBorder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49" xfId="0" applyNumberFormat="1" applyFont="1" applyBorder="1" applyAlignment="1">
      <alignment horizontal="center" vertical="center" wrapText="1"/>
    </xf>
    <xf numFmtId="1" fontId="12" fillId="0" borderId="51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2" fontId="36" fillId="0" borderId="43" xfId="0" applyNumberFormat="1" applyFont="1" applyBorder="1" applyAlignment="1" applyProtection="1">
      <alignment horizontal="center" vertical="center"/>
      <protection locked="0"/>
    </xf>
    <xf numFmtId="2" fontId="36" fillId="0" borderId="22" xfId="0" applyNumberFormat="1" applyFont="1" applyBorder="1" applyAlignment="1" applyProtection="1">
      <alignment horizontal="center" vertical="center"/>
      <protection locked="0"/>
    </xf>
    <xf numFmtId="0" fontId="36" fillId="0" borderId="44" xfId="0" applyFont="1" applyBorder="1" applyAlignment="1" applyProtection="1">
      <alignment horizontal="center" vertical="center"/>
      <protection locked="0"/>
    </xf>
    <xf numFmtId="0" fontId="36" fillId="0" borderId="42" xfId="0" applyFont="1" applyBorder="1" applyAlignment="1" applyProtection="1">
      <alignment horizontal="center" vertical="center"/>
      <protection locked="0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2" fontId="14" fillId="0" borderId="31" xfId="0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8" fillId="0" borderId="43" xfId="0" applyNumberFormat="1" applyFont="1" applyBorder="1" applyAlignment="1" applyProtection="1">
      <alignment horizontal="right" vertical="center"/>
      <protection locked="0"/>
    </xf>
    <xf numFmtId="2" fontId="28" fillId="0" borderId="44" xfId="0" applyNumberFormat="1" applyFont="1" applyBorder="1" applyAlignment="1" applyProtection="1">
      <alignment horizontal="right" vertical="center"/>
      <protection locked="0"/>
    </xf>
    <xf numFmtId="2" fontId="28" fillId="0" borderId="20" xfId="0" applyNumberFormat="1" applyFont="1" applyBorder="1" applyAlignment="1" applyProtection="1">
      <alignment horizontal="right" vertical="center"/>
      <protection locked="0"/>
    </xf>
    <xf numFmtId="2" fontId="28" fillId="0" borderId="4" xfId="0" applyNumberFormat="1" applyFont="1" applyBorder="1" applyAlignment="1" applyProtection="1">
      <alignment horizontal="right" vertical="center"/>
      <protection locked="0"/>
    </xf>
    <xf numFmtId="2" fontId="28" fillId="0" borderId="22" xfId="0" applyNumberFormat="1" applyFont="1" applyBorder="1" applyAlignment="1" applyProtection="1">
      <alignment horizontal="right" vertical="center"/>
      <protection locked="0"/>
    </xf>
    <xf numFmtId="2" fontId="28" fillId="0" borderId="42" xfId="0" applyNumberFormat="1" applyFont="1" applyBorder="1" applyAlignment="1" applyProtection="1">
      <alignment horizontal="right" vertical="center"/>
      <protection locked="0"/>
    </xf>
    <xf numFmtId="2" fontId="36" fillId="0" borderId="44" xfId="0" applyNumberFormat="1" applyFont="1" applyBorder="1" applyAlignment="1" applyProtection="1">
      <alignment horizontal="center" vertical="center" wrapText="1"/>
      <protection locked="0"/>
    </xf>
    <xf numFmtId="2" fontId="36" fillId="0" borderId="42" xfId="0" applyNumberFormat="1" applyFont="1" applyBorder="1" applyAlignment="1" applyProtection="1">
      <alignment horizontal="center" vertical="center" wrapText="1"/>
      <protection locked="0"/>
    </xf>
    <xf numFmtId="2" fontId="36" fillId="0" borderId="44" xfId="0" applyNumberFormat="1" applyFont="1" applyBorder="1" applyAlignment="1" applyProtection="1">
      <alignment horizontal="center" vertical="center"/>
      <protection locked="0"/>
    </xf>
    <xf numFmtId="2" fontId="36" fillId="0" borderId="42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0" fillId="0" borderId="0" xfId="1" applyFont="1" applyAlignment="1" applyProtection="1">
      <alignment horizontal="center" vertical="center" wrapText="1"/>
      <protection locked="0"/>
    </xf>
    <xf numFmtId="3" fontId="9" fillId="0" borderId="44" xfId="0" applyNumberFormat="1" applyFont="1" applyBorder="1" applyAlignment="1" applyProtection="1">
      <alignment horizontal="center" vertical="center" wrapText="1"/>
      <protection locked="0"/>
    </xf>
    <xf numFmtId="3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2" fontId="28" fillId="0" borderId="40" xfId="0" applyNumberFormat="1" applyFont="1" applyBorder="1" applyAlignment="1" applyProtection="1">
      <alignment horizontal="right" vertical="center"/>
      <protection locked="0"/>
    </xf>
    <xf numFmtId="2" fontId="28" fillId="0" borderId="2" xfId="0" applyNumberFormat="1" applyFont="1" applyBorder="1" applyAlignment="1" applyProtection="1">
      <alignment horizontal="right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2" fontId="28" fillId="0" borderId="73" xfId="0" applyNumberFormat="1" applyFont="1" applyBorder="1" applyAlignment="1" applyProtection="1">
      <alignment horizontal="right" vertical="center"/>
      <protection locked="0"/>
    </xf>
    <xf numFmtId="2" fontId="9" fillId="0" borderId="22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2" fillId="0" borderId="43" xfId="0" applyNumberFormat="1" applyFont="1" applyBorder="1" applyAlignment="1">
      <alignment horizontal="right" vertical="center"/>
    </xf>
    <xf numFmtId="2" fontId="31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13" fillId="0" borderId="9" xfId="1" applyFont="1" applyBorder="1" applyAlignment="1" applyProtection="1">
      <alignment horizontal="center" vertical="center" wrapText="1"/>
      <protection locked="0"/>
    </xf>
    <xf numFmtId="0" fontId="13" fillId="0" borderId="34" xfId="1" applyFont="1" applyBorder="1" applyAlignment="1" applyProtection="1">
      <alignment horizontal="center" vertical="center" wrapText="1"/>
      <protection locked="0"/>
    </xf>
    <xf numFmtId="0" fontId="13" fillId="0" borderId="15" xfId="1" applyFont="1" applyBorder="1" applyAlignment="1" applyProtection="1">
      <alignment horizontal="center" vertical="center" wrapText="1"/>
      <protection locked="0"/>
    </xf>
    <xf numFmtId="0" fontId="13" fillId="0" borderId="16" xfId="1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13" fillId="0" borderId="16" xfId="0" applyNumberFormat="1" applyFont="1" applyBorder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2" fontId="36" fillId="0" borderId="20" xfId="0" applyNumberFormat="1" applyFont="1" applyBorder="1" applyAlignment="1" applyProtection="1">
      <alignment horizontal="center" vertical="center"/>
      <protection locked="0"/>
    </xf>
    <xf numFmtId="2" fontId="36" fillId="0" borderId="4" xfId="0" applyNumberFormat="1" applyFont="1" applyBorder="1" applyAlignment="1" applyProtection="1">
      <alignment horizontal="center" vertical="center"/>
      <protection locked="0"/>
    </xf>
    <xf numFmtId="2" fontId="28" fillId="0" borderId="43" xfId="0" applyNumberFormat="1" applyFont="1" applyBorder="1" applyAlignment="1" applyProtection="1">
      <alignment horizontal="center" vertical="center"/>
      <protection locked="0"/>
    </xf>
    <xf numFmtId="2" fontId="28" fillId="0" borderId="44" xfId="0" applyNumberFormat="1" applyFont="1" applyBorder="1" applyAlignment="1" applyProtection="1">
      <alignment horizontal="center" vertical="center"/>
      <protection locked="0"/>
    </xf>
  </cellXfs>
  <cellStyles count="15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83" t="s">
        <v>40</v>
      </c>
      <c r="B1" s="383"/>
      <c r="C1" s="383"/>
      <c r="D1" s="383"/>
      <c r="E1" s="383"/>
      <c r="F1" s="383"/>
      <c r="G1" s="383"/>
      <c r="H1" s="6"/>
    </row>
    <row r="2" spans="1:14" ht="18">
      <c r="A2" s="384" t="s">
        <v>39</v>
      </c>
      <c r="B2" s="384"/>
      <c r="C2" s="384"/>
      <c r="D2" s="384"/>
      <c r="E2" s="384"/>
      <c r="F2" s="384"/>
      <c r="G2" s="384"/>
      <c r="H2" s="5"/>
    </row>
    <row r="3" spans="1:14" ht="15.75">
      <c r="A3" s="391" t="s">
        <v>77</v>
      </c>
      <c r="B3" s="391"/>
      <c r="C3" s="391"/>
      <c r="D3" s="391"/>
      <c r="E3" s="391"/>
      <c r="F3" s="391"/>
      <c r="G3" s="391"/>
      <c r="H3" s="7"/>
    </row>
    <row r="4" spans="1:14" ht="15.75" thickBot="1">
      <c r="A4" s="392"/>
      <c r="B4" s="392"/>
      <c r="C4" s="392"/>
      <c r="D4" s="392"/>
      <c r="E4" s="392"/>
      <c r="F4" s="392"/>
      <c r="G4" s="392"/>
    </row>
    <row r="5" spans="1:14" ht="12" customHeight="1">
      <c r="A5" s="393" t="s">
        <v>22</v>
      </c>
      <c r="B5" s="404" t="s">
        <v>56</v>
      </c>
      <c r="C5" s="395" t="s">
        <v>0</v>
      </c>
      <c r="D5" s="397" t="s">
        <v>23</v>
      </c>
      <c r="E5" s="404" t="s">
        <v>38</v>
      </c>
      <c r="F5" s="399" t="s">
        <v>24</v>
      </c>
      <c r="G5" s="401" t="s">
        <v>25</v>
      </c>
    </row>
    <row r="6" spans="1:14" ht="20.25" customHeight="1" thickBot="1">
      <c r="A6" s="394"/>
      <c r="B6" s="405"/>
      <c r="C6" s="396"/>
      <c r="D6" s="398"/>
      <c r="E6" s="405"/>
      <c r="F6" s="400"/>
      <c r="G6" s="402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406" t="s">
        <v>66</v>
      </c>
      <c r="C8" s="407"/>
      <c r="D8" s="407"/>
      <c r="E8" s="407"/>
      <c r="F8" s="407"/>
      <c r="G8" s="408"/>
    </row>
    <row r="9" spans="1:14" ht="30" customHeight="1" thickBot="1">
      <c r="A9" s="12" t="s">
        <v>1</v>
      </c>
      <c r="B9" s="409" t="s">
        <v>34</v>
      </c>
      <c r="C9" s="410"/>
      <c r="D9" s="410"/>
      <c r="E9" s="410"/>
      <c r="F9" s="410"/>
      <c r="G9" s="411"/>
    </row>
    <row r="10" spans="1:14" ht="30" customHeight="1">
      <c r="A10" s="13" t="s">
        <v>54</v>
      </c>
      <c r="B10" s="412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413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406" t="s">
        <v>67</v>
      </c>
      <c r="C12" s="407"/>
      <c r="D12" s="407"/>
      <c r="E12" s="407"/>
      <c r="F12" s="407"/>
      <c r="G12" s="408"/>
      <c r="L12" s="403"/>
      <c r="M12" s="403"/>
      <c r="N12" s="403"/>
    </row>
    <row r="13" spans="1:14" ht="30" customHeight="1" thickBot="1">
      <c r="A13" s="24" t="s">
        <v>28</v>
      </c>
      <c r="B13" s="417" t="s">
        <v>29</v>
      </c>
      <c r="C13" s="418"/>
      <c r="D13" s="418"/>
      <c r="E13" s="418"/>
      <c r="F13" s="418"/>
      <c r="G13" s="419"/>
      <c r="L13" s="403"/>
      <c r="M13" s="403"/>
      <c r="N13" s="403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403"/>
      <c r="M14" s="403"/>
      <c r="N14" s="403"/>
    </row>
    <row r="15" spans="1:14" ht="30" customHeight="1" thickBot="1">
      <c r="A15" s="31" t="s">
        <v>30</v>
      </c>
      <c r="B15" s="388" t="s">
        <v>31</v>
      </c>
      <c r="C15" s="389"/>
      <c r="D15" s="389"/>
      <c r="E15" s="389"/>
      <c r="F15" s="389"/>
      <c r="G15" s="390"/>
      <c r="L15" s="403"/>
      <c r="M15" s="403"/>
      <c r="N15" s="403"/>
    </row>
    <row r="16" spans="1:14" ht="30" customHeight="1">
      <c r="A16" s="32" t="s">
        <v>6</v>
      </c>
      <c r="B16" s="425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403"/>
      <c r="M16" s="403"/>
      <c r="N16" s="403"/>
    </row>
    <row r="17" spans="1:10" ht="30" customHeight="1">
      <c r="A17" s="13" t="s">
        <v>7</v>
      </c>
      <c r="B17" s="426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426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426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423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424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88" t="s">
        <v>33</v>
      </c>
      <c r="C25" s="389"/>
      <c r="D25" s="389"/>
      <c r="E25" s="389"/>
      <c r="F25" s="389"/>
      <c r="G25" s="390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420" t="s">
        <v>51</v>
      </c>
      <c r="C32" s="421"/>
      <c r="D32" s="421"/>
      <c r="E32" s="421"/>
      <c r="F32" s="422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85" t="s">
        <v>52</v>
      </c>
      <c r="C33" s="386"/>
      <c r="D33" s="386"/>
      <c r="E33" s="386"/>
      <c r="F33" s="387"/>
      <c r="G33" s="42">
        <f>G32*0.23</f>
        <v>1271.21</v>
      </c>
      <c r="I33"/>
      <c r="J33"/>
    </row>
    <row r="34" spans="1:10" ht="16.5" thickBot="1">
      <c r="A34" s="59" t="s">
        <v>37</v>
      </c>
      <c r="B34" s="414" t="s">
        <v>53</v>
      </c>
      <c r="C34" s="415"/>
      <c r="D34" s="415"/>
      <c r="E34" s="415"/>
      <c r="F34" s="416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8D5C-CFD3-424D-84AF-582F173C37C2}">
  <sheetPr>
    <pageSetUpPr fitToPage="1"/>
  </sheetPr>
  <dimension ref="A1:M105"/>
  <sheetViews>
    <sheetView view="pageBreakPreview" topLeftCell="A40" zoomScale="80" zoomScaleNormal="80" zoomScaleSheetLayoutView="8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42" customWidth="1"/>
    <col min="6" max="6" width="13.7109375" customWidth="1"/>
    <col min="7" max="7" width="15.7109375" customWidth="1"/>
    <col min="8" max="8" width="13.140625" customWidth="1"/>
    <col min="9" max="9" width="11.28515625" customWidth="1"/>
    <col min="12" max="12" width="11.85546875" customWidth="1"/>
    <col min="13" max="13" width="10.85546875" customWidth="1"/>
  </cols>
  <sheetData>
    <row r="1" spans="1:13" ht="20.25">
      <c r="A1" s="446" t="s">
        <v>581</v>
      </c>
      <c r="B1" s="447"/>
      <c r="C1" s="448"/>
      <c r="D1" s="448"/>
      <c r="E1" s="448"/>
      <c r="F1" s="448"/>
      <c r="G1" s="449"/>
    </row>
    <row r="2" spans="1:13" ht="42.75" customHeight="1">
      <c r="A2" s="450" t="s">
        <v>584</v>
      </c>
      <c r="B2" s="451"/>
      <c r="C2" s="452"/>
      <c r="D2" s="452"/>
      <c r="E2" s="452"/>
      <c r="F2" s="452"/>
      <c r="G2" s="453"/>
    </row>
    <row r="3" spans="1:13" ht="57.75" customHeight="1" thickBot="1">
      <c r="A3" s="442" t="s">
        <v>182</v>
      </c>
      <c r="B3" s="443"/>
      <c r="C3" s="444"/>
      <c r="D3" s="444"/>
      <c r="E3" s="444"/>
      <c r="F3" s="444"/>
      <c r="G3" s="445"/>
      <c r="H3" s="111"/>
      <c r="I3" s="111"/>
      <c r="J3" s="111"/>
      <c r="K3" s="111"/>
      <c r="L3" s="111"/>
      <c r="M3" s="84"/>
    </row>
    <row r="4" spans="1:13" ht="31.5" customHeight="1">
      <c r="A4" s="454" t="s">
        <v>22</v>
      </c>
      <c r="B4" s="458" t="s">
        <v>193</v>
      </c>
      <c r="C4" s="456" t="s">
        <v>0</v>
      </c>
      <c r="D4" s="456" t="s">
        <v>23</v>
      </c>
      <c r="E4" s="433" t="s">
        <v>38</v>
      </c>
      <c r="F4" s="435" t="s">
        <v>24</v>
      </c>
      <c r="G4" s="437" t="s">
        <v>25</v>
      </c>
      <c r="H4" s="432"/>
      <c r="I4" s="432"/>
      <c r="J4" s="432"/>
      <c r="K4" s="432"/>
      <c r="L4" s="432"/>
      <c r="M4" s="432"/>
    </row>
    <row r="5" spans="1:13" ht="15" customHeight="1" thickBot="1">
      <c r="A5" s="455"/>
      <c r="B5" s="459"/>
      <c r="C5" s="457"/>
      <c r="D5" s="457"/>
      <c r="E5" s="434"/>
      <c r="F5" s="436"/>
      <c r="G5" s="438"/>
      <c r="H5" s="432"/>
      <c r="I5" s="432"/>
      <c r="J5" s="432"/>
      <c r="K5" s="432"/>
      <c r="L5" s="432"/>
      <c r="M5" s="432"/>
    </row>
    <row r="6" spans="1:13" ht="45.75">
      <c r="A6" s="298" t="s">
        <v>54</v>
      </c>
      <c r="B6" s="439">
        <v>4300</v>
      </c>
      <c r="C6" s="299" t="s">
        <v>99</v>
      </c>
      <c r="D6" s="143" t="s">
        <v>100</v>
      </c>
      <c r="E6" s="179">
        <v>60000</v>
      </c>
      <c r="F6" s="159"/>
      <c r="G6" s="310"/>
      <c r="H6" s="113"/>
      <c r="I6" s="113"/>
      <c r="J6" s="113"/>
      <c r="K6" s="113"/>
      <c r="L6" s="113"/>
      <c r="M6" s="113"/>
    </row>
    <row r="7" spans="1:13" ht="45.75">
      <c r="A7" s="204" t="s">
        <v>55</v>
      </c>
      <c r="B7" s="440"/>
      <c r="C7" s="205" t="s">
        <v>101</v>
      </c>
      <c r="D7" s="144" t="s">
        <v>100</v>
      </c>
      <c r="E7" s="69" t="s">
        <v>583</v>
      </c>
      <c r="F7" s="160" t="s">
        <v>583</v>
      </c>
      <c r="G7" s="311" t="s">
        <v>583</v>
      </c>
      <c r="H7" s="113"/>
      <c r="I7" s="113"/>
      <c r="J7" s="113"/>
      <c r="K7" s="113"/>
      <c r="L7" s="113"/>
      <c r="M7" s="113"/>
    </row>
    <row r="8" spans="1:13" ht="31.5">
      <c r="A8" s="204" t="s">
        <v>79</v>
      </c>
      <c r="B8" s="440"/>
      <c r="C8" s="205" t="s">
        <v>102</v>
      </c>
      <c r="D8" s="144" t="s">
        <v>100</v>
      </c>
      <c r="E8" s="69">
        <v>107623</v>
      </c>
      <c r="F8" s="160"/>
      <c r="G8" s="311"/>
      <c r="H8" s="113"/>
      <c r="I8" s="113"/>
      <c r="J8" s="113"/>
      <c r="K8" s="113"/>
      <c r="L8" s="113"/>
      <c r="M8" s="113"/>
    </row>
    <row r="9" spans="1:13" ht="30.75">
      <c r="A9" s="204" t="s">
        <v>80</v>
      </c>
      <c r="B9" s="440"/>
      <c r="C9" s="205" t="s">
        <v>103</v>
      </c>
      <c r="D9" s="144" t="s">
        <v>100</v>
      </c>
      <c r="E9" s="69">
        <v>10000</v>
      </c>
      <c r="F9" s="160"/>
      <c r="G9" s="311"/>
      <c r="H9" s="113"/>
      <c r="I9" s="113"/>
      <c r="J9" s="113"/>
      <c r="K9" s="113"/>
      <c r="L9" s="113"/>
      <c r="M9" s="113"/>
    </row>
    <row r="10" spans="1:13" ht="30">
      <c r="A10" s="204" t="s">
        <v>81</v>
      </c>
      <c r="B10" s="440"/>
      <c r="C10" s="205" t="s">
        <v>104</v>
      </c>
      <c r="D10" s="144" t="s">
        <v>17</v>
      </c>
      <c r="E10" s="69">
        <v>5000</v>
      </c>
      <c r="F10" s="160"/>
      <c r="G10" s="311"/>
      <c r="H10" s="113"/>
      <c r="I10" s="113"/>
      <c r="J10" s="113"/>
      <c r="K10" s="113"/>
      <c r="L10" s="113"/>
      <c r="M10" s="113"/>
    </row>
    <row r="11" spans="1:13" ht="30">
      <c r="A11" s="204" t="s">
        <v>82</v>
      </c>
      <c r="B11" s="440"/>
      <c r="C11" s="205" t="s">
        <v>259</v>
      </c>
      <c r="D11" s="144" t="s">
        <v>17</v>
      </c>
      <c r="E11" s="69">
        <v>13411</v>
      </c>
      <c r="F11" s="160"/>
      <c r="G11" s="311"/>
      <c r="H11" s="113"/>
      <c r="I11" s="113"/>
      <c r="J11" s="113"/>
      <c r="K11" s="113"/>
      <c r="L11" s="113"/>
      <c r="M11" s="113"/>
    </row>
    <row r="12" spans="1:13" ht="30">
      <c r="A12" s="204" t="s">
        <v>84</v>
      </c>
      <c r="B12" s="440"/>
      <c r="C12" s="205" t="s">
        <v>260</v>
      </c>
      <c r="D12" s="144" t="s">
        <v>17</v>
      </c>
      <c r="E12" s="69" t="s">
        <v>583</v>
      </c>
      <c r="F12" s="160" t="s">
        <v>583</v>
      </c>
      <c r="G12" s="311" t="s">
        <v>583</v>
      </c>
      <c r="H12" s="113"/>
      <c r="I12" s="113"/>
      <c r="J12" s="113"/>
      <c r="K12" s="113"/>
      <c r="L12" s="113"/>
      <c r="M12" s="113"/>
    </row>
    <row r="13" spans="1:13" ht="30">
      <c r="A13" s="204" t="s">
        <v>85</v>
      </c>
      <c r="B13" s="440"/>
      <c r="C13" s="205" t="s">
        <v>105</v>
      </c>
      <c r="D13" s="144" t="s">
        <v>17</v>
      </c>
      <c r="E13" s="69" t="s">
        <v>583</v>
      </c>
      <c r="F13" s="160" t="s">
        <v>583</v>
      </c>
      <c r="G13" s="311" t="s">
        <v>583</v>
      </c>
      <c r="H13" s="113"/>
      <c r="I13" s="113"/>
      <c r="J13" s="113"/>
      <c r="K13" s="113"/>
      <c r="L13" s="113"/>
      <c r="M13" s="113"/>
    </row>
    <row r="14" spans="1:13" ht="45">
      <c r="A14" s="204" t="s">
        <v>86</v>
      </c>
      <c r="B14" s="440"/>
      <c r="C14" s="205" t="s">
        <v>106</v>
      </c>
      <c r="D14" s="144" t="s">
        <v>100</v>
      </c>
      <c r="E14" s="69">
        <v>1822</v>
      </c>
      <c r="F14" s="160"/>
      <c r="G14" s="311"/>
      <c r="H14" s="113"/>
      <c r="I14" s="113"/>
      <c r="J14" s="113"/>
      <c r="K14" s="113"/>
      <c r="L14" s="113"/>
      <c r="M14" s="113"/>
    </row>
    <row r="15" spans="1:13" ht="51" customHeight="1">
      <c r="A15" s="204" t="s">
        <v>87</v>
      </c>
      <c r="B15" s="440"/>
      <c r="C15" s="205" t="s">
        <v>205</v>
      </c>
      <c r="D15" s="144" t="s">
        <v>107</v>
      </c>
      <c r="E15" s="69">
        <v>395</v>
      </c>
      <c r="F15" s="160"/>
      <c r="G15" s="311"/>
      <c r="H15" s="113"/>
      <c r="I15" s="113"/>
      <c r="J15" s="113"/>
      <c r="K15" s="113"/>
      <c r="L15" s="113"/>
      <c r="M15" s="113"/>
    </row>
    <row r="16" spans="1:13" ht="45">
      <c r="A16" s="204" t="s">
        <v>109</v>
      </c>
      <c r="B16" s="440"/>
      <c r="C16" s="205" t="s">
        <v>108</v>
      </c>
      <c r="D16" s="144" t="s">
        <v>21</v>
      </c>
      <c r="E16" s="69">
        <v>408</v>
      </c>
      <c r="F16" s="160"/>
      <c r="G16" s="311"/>
      <c r="H16" s="113"/>
      <c r="I16" s="113"/>
      <c r="J16" s="113"/>
      <c r="K16" s="113"/>
      <c r="L16" s="113"/>
      <c r="M16" s="113"/>
    </row>
    <row r="17" spans="1:13" ht="46.5">
      <c r="A17" s="204" t="s">
        <v>111</v>
      </c>
      <c r="B17" s="440"/>
      <c r="C17" s="205" t="s">
        <v>110</v>
      </c>
      <c r="D17" s="144" t="s">
        <v>21</v>
      </c>
      <c r="E17" s="69" t="s">
        <v>583</v>
      </c>
      <c r="F17" s="160" t="s">
        <v>583</v>
      </c>
      <c r="G17" s="311" t="s">
        <v>583</v>
      </c>
      <c r="H17" s="113"/>
      <c r="I17" s="113"/>
      <c r="J17" s="113"/>
      <c r="K17" s="113"/>
      <c r="L17" s="113"/>
      <c r="M17" s="113"/>
    </row>
    <row r="18" spans="1:13">
      <c r="A18" s="204" t="s">
        <v>113</v>
      </c>
      <c r="B18" s="440"/>
      <c r="C18" s="205" t="s">
        <v>112</v>
      </c>
      <c r="D18" s="144" t="s">
        <v>41</v>
      </c>
      <c r="E18" s="69" t="s">
        <v>583</v>
      </c>
      <c r="F18" s="160" t="s">
        <v>583</v>
      </c>
      <c r="G18" s="311" t="s">
        <v>583</v>
      </c>
      <c r="H18" s="113"/>
      <c r="I18" s="113"/>
      <c r="J18" s="113"/>
      <c r="K18" s="113"/>
      <c r="L18" s="113"/>
      <c r="M18" s="113"/>
    </row>
    <row r="19" spans="1:13" ht="30">
      <c r="A19" s="204" t="s">
        <v>115</v>
      </c>
      <c r="B19" s="440"/>
      <c r="C19" s="205" t="s">
        <v>114</v>
      </c>
      <c r="D19" s="144" t="s">
        <v>17</v>
      </c>
      <c r="E19" s="69">
        <v>30</v>
      </c>
      <c r="F19" s="160"/>
      <c r="G19" s="311"/>
      <c r="H19" s="113"/>
      <c r="I19" s="113"/>
      <c r="J19" s="113"/>
      <c r="K19" s="113"/>
      <c r="L19" s="113"/>
      <c r="M19" s="113"/>
    </row>
    <row r="20" spans="1:13" ht="30">
      <c r="A20" s="204" t="s">
        <v>117</v>
      </c>
      <c r="B20" s="440"/>
      <c r="C20" s="205" t="s">
        <v>116</v>
      </c>
      <c r="D20" s="144" t="s">
        <v>17</v>
      </c>
      <c r="E20" s="69">
        <v>30</v>
      </c>
      <c r="F20" s="160"/>
      <c r="G20" s="311"/>
      <c r="H20" s="113"/>
      <c r="I20" s="113"/>
      <c r="J20" s="113"/>
      <c r="K20" s="113"/>
      <c r="L20" s="113"/>
      <c r="M20" s="113"/>
    </row>
    <row r="21" spans="1:13" ht="30">
      <c r="A21" s="204" t="s">
        <v>119</v>
      </c>
      <c r="B21" s="440"/>
      <c r="C21" s="205" t="s">
        <v>118</v>
      </c>
      <c r="D21" s="144" t="s">
        <v>17</v>
      </c>
      <c r="E21" s="69">
        <v>30</v>
      </c>
      <c r="F21" s="160"/>
      <c r="G21" s="311"/>
      <c r="H21" s="113"/>
      <c r="I21" s="113"/>
      <c r="J21" s="113"/>
      <c r="K21" s="113"/>
      <c r="L21" s="113"/>
      <c r="M21" s="113"/>
    </row>
    <row r="22" spans="1:13" ht="30">
      <c r="A22" s="204" t="s">
        <v>120</v>
      </c>
      <c r="B22" s="440"/>
      <c r="C22" s="205" t="s">
        <v>261</v>
      </c>
      <c r="D22" s="144" t="s">
        <v>17</v>
      </c>
      <c r="E22" s="69">
        <v>30</v>
      </c>
      <c r="F22" s="160"/>
      <c r="G22" s="311"/>
      <c r="H22" s="113"/>
      <c r="I22" s="113"/>
      <c r="J22" s="113"/>
      <c r="K22" s="113"/>
      <c r="L22" s="113"/>
      <c r="M22" s="113"/>
    </row>
    <row r="23" spans="1:13" s="152" customFormat="1" ht="30">
      <c r="A23" s="204" t="s">
        <v>121</v>
      </c>
      <c r="B23" s="440"/>
      <c r="C23" s="205" t="s">
        <v>262</v>
      </c>
      <c r="D23" s="144" t="s">
        <v>21</v>
      </c>
      <c r="E23" s="144">
        <v>10</v>
      </c>
      <c r="F23" s="160"/>
      <c r="G23" s="311"/>
      <c r="H23" s="151"/>
      <c r="I23" s="151"/>
      <c r="J23" s="151"/>
      <c r="K23" s="151"/>
      <c r="L23" s="151"/>
      <c r="M23" s="151"/>
    </row>
    <row r="24" spans="1:13" s="152" customFormat="1" ht="30">
      <c r="A24" s="204" t="s">
        <v>122</v>
      </c>
      <c r="B24" s="440"/>
      <c r="C24" s="205" t="s">
        <v>263</v>
      </c>
      <c r="D24" s="144" t="s">
        <v>21</v>
      </c>
      <c r="E24" s="144">
        <v>10</v>
      </c>
      <c r="F24" s="160"/>
      <c r="G24" s="311"/>
      <c r="H24" s="151"/>
      <c r="I24" s="151"/>
      <c r="J24" s="151"/>
      <c r="K24" s="151"/>
      <c r="L24" s="151"/>
      <c r="M24" s="151"/>
    </row>
    <row r="25" spans="1:13" s="152" customFormat="1" ht="30">
      <c r="A25" s="204" t="s">
        <v>123</v>
      </c>
      <c r="B25" s="440"/>
      <c r="C25" s="205" t="s">
        <v>264</v>
      </c>
      <c r="D25" s="144" t="s">
        <v>21</v>
      </c>
      <c r="E25" s="144">
        <v>10</v>
      </c>
      <c r="F25" s="160"/>
      <c r="G25" s="311"/>
      <c r="H25" s="151"/>
      <c r="I25" s="151"/>
      <c r="J25" s="151"/>
      <c r="K25" s="151"/>
      <c r="L25" s="151"/>
      <c r="M25" s="151"/>
    </row>
    <row r="26" spans="1:13" s="152" customFormat="1" ht="30">
      <c r="A26" s="204" t="s">
        <v>124</v>
      </c>
      <c r="B26" s="440"/>
      <c r="C26" s="205" t="s">
        <v>265</v>
      </c>
      <c r="D26" s="144" t="s">
        <v>21</v>
      </c>
      <c r="E26" s="144">
        <v>10</v>
      </c>
      <c r="F26" s="160"/>
      <c r="G26" s="311"/>
      <c r="H26" s="151"/>
      <c r="I26" s="151"/>
      <c r="J26" s="151"/>
      <c r="K26" s="151"/>
      <c r="L26" s="151"/>
      <c r="M26" s="151"/>
    </row>
    <row r="27" spans="1:13" s="152" customFormat="1" ht="30">
      <c r="A27" s="204" t="s">
        <v>127</v>
      </c>
      <c r="B27" s="440"/>
      <c r="C27" s="205" t="s">
        <v>266</v>
      </c>
      <c r="D27" s="144" t="s">
        <v>21</v>
      </c>
      <c r="E27" s="144">
        <v>10</v>
      </c>
      <c r="F27" s="160"/>
      <c r="G27" s="311"/>
      <c r="H27" s="151"/>
      <c r="I27" s="151"/>
      <c r="J27" s="151"/>
      <c r="K27" s="151"/>
      <c r="L27" s="151"/>
      <c r="M27" s="151"/>
    </row>
    <row r="28" spans="1:13" s="152" customFormat="1" ht="30">
      <c r="A28" s="204" t="s">
        <v>129</v>
      </c>
      <c r="B28" s="440"/>
      <c r="C28" s="205" t="s">
        <v>267</v>
      </c>
      <c r="D28" s="144" t="s">
        <v>21</v>
      </c>
      <c r="E28" s="144">
        <v>10</v>
      </c>
      <c r="F28" s="160"/>
      <c r="G28" s="311"/>
      <c r="H28" s="151"/>
      <c r="I28" s="151"/>
      <c r="J28" s="151"/>
      <c r="K28" s="151"/>
      <c r="L28" s="151"/>
      <c r="M28" s="151"/>
    </row>
    <row r="29" spans="1:13" ht="30">
      <c r="A29" s="204" t="s">
        <v>131</v>
      </c>
      <c r="B29" s="440"/>
      <c r="C29" s="205" t="s">
        <v>351</v>
      </c>
      <c r="D29" s="144" t="s">
        <v>21</v>
      </c>
      <c r="E29" s="69">
        <v>345</v>
      </c>
      <c r="F29" s="160"/>
      <c r="G29" s="311"/>
      <c r="H29" s="113"/>
      <c r="I29" s="113"/>
      <c r="J29" s="113"/>
      <c r="K29" s="113"/>
      <c r="L29" s="113"/>
      <c r="M29" s="113"/>
    </row>
    <row r="30" spans="1:13" ht="30">
      <c r="A30" s="204" t="s">
        <v>133</v>
      </c>
      <c r="B30" s="440"/>
      <c r="C30" s="205" t="s">
        <v>352</v>
      </c>
      <c r="D30" s="144" t="s">
        <v>21</v>
      </c>
      <c r="E30" s="69" t="s">
        <v>583</v>
      </c>
      <c r="F30" s="160" t="s">
        <v>583</v>
      </c>
      <c r="G30" s="311" t="s">
        <v>583</v>
      </c>
      <c r="H30" s="113"/>
      <c r="I30" s="113"/>
      <c r="J30" s="113"/>
      <c r="K30" s="113"/>
      <c r="L30" s="113"/>
      <c r="M30" s="113"/>
    </row>
    <row r="31" spans="1:13" ht="18">
      <c r="A31" s="204" t="s">
        <v>135</v>
      </c>
      <c r="B31" s="440"/>
      <c r="C31" s="205" t="s">
        <v>125</v>
      </c>
      <c r="D31" s="144" t="s">
        <v>126</v>
      </c>
      <c r="E31" s="69" t="s">
        <v>583</v>
      </c>
      <c r="F31" s="160" t="s">
        <v>583</v>
      </c>
      <c r="G31" s="311" t="s">
        <v>583</v>
      </c>
      <c r="H31" s="113"/>
      <c r="I31" s="113"/>
      <c r="J31" s="113"/>
      <c r="K31" s="113"/>
      <c r="L31" s="113"/>
      <c r="M31" s="113"/>
    </row>
    <row r="32" spans="1:13" ht="75">
      <c r="A32" s="204" t="s">
        <v>137</v>
      </c>
      <c r="B32" s="440"/>
      <c r="C32" s="205" t="s">
        <v>268</v>
      </c>
      <c r="D32" s="144" t="s">
        <v>128</v>
      </c>
      <c r="E32" s="69" t="s">
        <v>583</v>
      </c>
      <c r="F32" s="160" t="s">
        <v>583</v>
      </c>
      <c r="G32" s="311" t="s">
        <v>583</v>
      </c>
      <c r="H32" s="113"/>
      <c r="I32" s="113"/>
      <c r="J32" s="113"/>
      <c r="K32" s="113"/>
      <c r="L32" s="113"/>
      <c r="M32" s="113"/>
    </row>
    <row r="33" spans="1:13" ht="90" customHeight="1">
      <c r="A33" s="204" t="s">
        <v>139</v>
      </c>
      <c r="B33" s="440"/>
      <c r="C33" s="205" t="s">
        <v>269</v>
      </c>
      <c r="D33" s="144" t="s">
        <v>128</v>
      </c>
      <c r="E33" s="69">
        <v>1</v>
      </c>
      <c r="F33" s="160"/>
      <c r="G33" s="311"/>
      <c r="H33" s="113"/>
      <c r="I33" s="113"/>
      <c r="J33" s="113"/>
      <c r="K33" s="113"/>
      <c r="L33" s="113"/>
      <c r="M33" s="113"/>
    </row>
    <row r="34" spans="1:13">
      <c r="A34" s="204" t="s">
        <v>141</v>
      </c>
      <c r="B34" s="440"/>
      <c r="C34" s="205" t="s">
        <v>130</v>
      </c>
      <c r="D34" s="144" t="s">
        <v>21</v>
      </c>
      <c r="E34" s="69" t="s">
        <v>583</v>
      </c>
      <c r="F34" s="160" t="s">
        <v>583</v>
      </c>
      <c r="G34" s="311" t="s">
        <v>583</v>
      </c>
      <c r="H34" s="113"/>
      <c r="I34" s="113"/>
      <c r="J34" s="113"/>
      <c r="K34" s="113"/>
      <c r="L34" s="113"/>
      <c r="M34" s="113"/>
    </row>
    <row r="35" spans="1:13" ht="30">
      <c r="A35" s="204" t="s">
        <v>143</v>
      </c>
      <c r="B35" s="440"/>
      <c r="C35" s="205" t="s">
        <v>132</v>
      </c>
      <c r="D35" s="144" t="s">
        <v>21</v>
      </c>
      <c r="E35" s="69">
        <v>5</v>
      </c>
      <c r="F35" s="160"/>
      <c r="G35" s="311"/>
      <c r="H35" s="113"/>
      <c r="I35" s="113"/>
      <c r="J35" s="113"/>
      <c r="K35" s="113"/>
      <c r="L35" s="113"/>
      <c r="M35" s="113"/>
    </row>
    <row r="36" spans="1:13" ht="30">
      <c r="A36" s="204" t="s">
        <v>145</v>
      </c>
      <c r="B36" s="440"/>
      <c r="C36" s="205" t="s">
        <v>134</v>
      </c>
      <c r="D36" s="144" t="s">
        <v>21</v>
      </c>
      <c r="E36" s="69">
        <v>13</v>
      </c>
      <c r="F36" s="160"/>
      <c r="G36" s="311"/>
      <c r="H36" s="113"/>
      <c r="I36" s="113"/>
      <c r="J36" s="113"/>
      <c r="K36" s="113"/>
      <c r="L36" s="113"/>
      <c r="M36" s="113"/>
    </row>
    <row r="37" spans="1:13" ht="30">
      <c r="A37" s="204" t="s">
        <v>149</v>
      </c>
      <c r="B37" s="440"/>
      <c r="C37" s="205" t="s">
        <v>136</v>
      </c>
      <c r="D37" s="144" t="s">
        <v>17</v>
      </c>
      <c r="E37" s="69" t="s">
        <v>583</v>
      </c>
      <c r="F37" s="160" t="s">
        <v>583</v>
      </c>
      <c r="G37" s="311" t="s">
        <v>583</v>
      </c>
      <c r="H37" s="113"/>
      <c r="I37" s="113"/>
      <c r="J37" s="113"/>
      <c r="K37" s="113"/>
      <c r="L37" s="113"/>
      <c r="M37" s="113"/>
    </row>
    <row r="38" spans="1:13" ht="30">
      <c r="A38" s="204" t="s">
        <v>150</v>
      </c>
      <c r="B38" s="440"/>
      <c r="C38" s="205" t="s">
        <v>138</v>
      </c>
      <c r="D38" s="144" t="s">
        <v>17</v>
      </c>
      <c r="E38" s="69">
        <v>100</v>
      </c>
      <c r="F38" s="160"/>
      <c r="G38" s="311"/>
      <c r="H38" s="113"/>
      <c r="I38" s="113"/>
      <c r="J38" s="113"/>
      <c r="K38" s="113"/>
      <c r="L38" s="113"/>
      <c r="M38" s="113"/>
    </row>
    <row r="39" spans="1:13">
      <c r="A39" s="204" t="s">
        <v>151</v>
      </c>
      <c r="B39" s="440"/>
      <c r="C39" s="205" t="s">
        <v>140</v>
      </c>
      <c r="D39" s="144" t="s">
        <v>17</v>
      </c>
      <c r="E39" s="69">
        <v>60</v>
      </c>
      <c r="F39" s="160"/>
      <c r="G39" s="311"/>
      <c r="H39" s="113"/>
      <c r="I39" s="113"/>
      <c r="J39" s="113"/>
      <c r="K39" s="113"/>
      <c r="L39" s="113"/>
      <c r="M39" s="113"/>
    </row>
    <row r="40" spans="1:13" ht="30">
      <c r="A40" s="204" t="s">
        <v>152</v>
      </c>
      <c r="B40" s="440"/>
      <c r="C40" s="205" t="s">
        <v>142</v>
      </c>
      <c r="D40" s="144" t="s">
        <v>17</v>
      </c>
      <c r="E40" s="69">
        <v>150</v>
      </c>
      <c r="F40" s="160"/>
      <c r="G40" s="311"/>
      <c r="H40" s="113"/>
      <c r="I40" s="113"/>
      <c r="J40" s="113"/>
      <c r="K40" s="113"/>
      <c r="L40" s="113"/>
      <c r="M40" s="113"/>
    </row>
    <row r="41" spans="1:13">
      <c r="A41" s="204" t="s">
        <v>153</v>
      </c>
      <c r="B41" s="440"/>
      <c r="C41" s="205" t="s">
        <v>144</v>
      </c>
      <c r="D41" s="144" t="s">
        <v>17</v>
      </c>
      <c r="E41" s="69">
        <v>136</v>
      </c>
      <c r="F41" s="160"/>
      <c r="G41" s="311"/>
      <c r="H41" s="113"/>
      <c r="I41" s="113"/>
      <c r="J41" s="113"/>
      <c r="K41" s="113"/>
      <c r="L41" s="113"/>
      <c r="M41" s="113"/>
    </row>
    <row r="42" spans="1:13" ht="39" customHeight="1">
      <c r="A42" s="204" t="s">
        <v>154</v>
      </c>
      <c r="B42" s="440"/>
      <c r="C42" s="205" t="s">
        <v>270</v>
      </c>
      <c r="D42" s="144" t="s">
        <v>17</v>
      </c>
      <c r="E42" s="69" t="s">
        <v>583</v>
      </c>
      <c r="F42" s="160" t="s">
        <v>583</v>
      </c>
      <c r="G42" s="311" t="s">
        <v>583</v>
      </c>
      <c r="H42" s="113"/>
      <c r="I42" s="113"/>
      <c r="J42" s="113"/>
      <c r="K42" s="113"/>
      <c r="L42" s="113"/>
      <c r="M42" s="113"/>
    </row>
    <row r="43" spans="1:13" ht="42.75" customHeight="1" thickBot="1">
      <c r="A43" s="206" t="s">
        <v>155</v>
      </c>
      <c r="B43" s="441"/>
      <c r="C43" s="207" t="s">
        <v>271</v>
      </c>
      <c r="D43" s="145" t="s">
        <v>17</v>
      </c>
      <c r="E43" s="69" t="s">
        <v>583</v>
      </c>
      <c r="F43" s="160" t="s">
        <v>583</v>
      </c>
      <c r="G43" s="311" t="s">
        <v>583</v>
      </c>
      <c r="H43" s="113"/>
      <c r="I43" s="113"/>
      <c r="J43" s="113"/>
      <c r="K43" s="113"/>
      <c r="L43" s="113"/>
      <c r="M43" s="113"/>
    </row>
    <row r="44" spans="1:13" ht="15.75">
      <c r="A44" s="57" t="s">
        <v>27</v>
      </c>
      <c r="B44" s="216"/>
      <c r="C44" s="420" t="s">
        <v>187</v>
      </c>
      <c r="D44" s="421"/>
      <c r="E44" s="421"/>
      <c r="F44" s="422"/>
      <c r="G44" s="17"/>
      <c r="H44" s="114"/>
      <c r="I44" s="114"/>
      <c r="J44" s="1"/>
      <c r="K44" s="1"/>
      <c r="L44" s="114"/>
      <c r="M44" s="114"/>
    </row>
    <row r="45" spans="1:13" ht="15.75">
      <c r="A45" s="58" t="s">
        <v>35</v>
      </c>
      <c r="B45" s="212"/>
      <c r="C45" s="385" t="s">
        <v>185</v>
      </c>
      <c r="D45" s="386"/>
      <c r="E45" s="386"/>
      <c r="F45" s="387"/>
      <c r="G45" s="42"/>
      <c r="H45" s="114"/>
      <c r="I45" s="114"/>
      <c r="J45" s="1"/>
      <c r="K45" s="1"/>
      <c r="L45" s="114"/>
      <c r="M45" s="114"/>
    </row>
    <row r="46" spans="1:13" ht="16.5" thickBot="1">
      <c r="A46" s="59" t="s">
        <v>36</v>
      </c>
      <c r="B46" s="217"/>
      <c r="C46" s="414" t="s">
        <v>83</v>
      </c>
      <c r="D46" s="415"/>
      <c r="E46" s="415"/>
      <c r="F46" s="416"/>
      <c r="G46" s="60"/>
      <c r="H46" s="88"/>
      <c r="I46" s="88"/>
      <c r="L46" s="88"/>
      <c r="M46" s="88"/>
    </row>
    <row r="47" spans="1:13" ht="15.75">
      <c r="A47" s="86"/>
      <c r="B47" s="86"/>
      <c r="C47" s="87"/>
      <c r="D47" s="87"/>
      <c r="E47" s="87"/>
      <c r="F47" s="87"/>
      <c r="G47" s="88"/>
      <c r="H47" s="88"/>
      <c r="I47" s="88"/>
      <c r="L47" s="88"/>
      <c r="M47" s="88"/>
    </row>
    <row r="48" spans="1:13" ht="15.75">
      <c r="A48" s="86"/>
      <c r="B48" s="86"/>
      <c r="C48" s="87"/>
      <c r="D48" s="87"/>
      <c r="E48" s="87"/>
      <c r="F48" s="87"/>
      <c r="G48" s="88"/>
      <c r="H48" s="88"/>
      <c r="I48" s="88"/>
      <c r="L48" s="88"/>
      <c r="M48" s="88"/>
    </row>
    <row r="49" spans="1:13" ht="68.25" customHeight="1">
      <c r="A49" s="450" t="s">
        <v>584</v>
      </c>
      <c r="B49" s="451"/>
      <c r="C49" s="452"/>
      <c r="D49" s="452"/>
      <c r="E49" s="452"/>
      <c r="F49" s="452"/>
      <c r="G49" s="453"/>
      <c r="H49" s="88"/>
      <c r="I49" s="88"/>
      <c r="L49" s="88"/>
      <c r="M49" s="88"/>
    </row>
    <row r="50" spans="1:13" ht="21" thickBot="1">
      <c r="A50" s="442" t="s">
        <v>391</v>
      </c>
      <c r="B50" s="443"/>
      <c r="C50" s="444"/>
      <c r="D50" s="444"/>
      <c r="E50" s="444"/>
      <c r="F50" s="444"/>
      <c r="G50" s="445"/>
      <c r="H50" s="88"/>
      <c r="I50" s="88"/>
      <c r="L50" s="88"/>
      <c r="M50" s="88"/>
    </row>
    <row r="51" spans="1:13" ht="15.75">
      <c r="A51" s="454" t="s">
        <v>22</v>
      </c>
      <c r="B51" s="458" t="s">
        <v>193</v>
      </c>
      <c r="C51" s="456" t="s">
        <v>0</v>
      </c>
      <c r="D51" s="456" t="s">
        <v>23</v>
      </c>
      <c r="E51" s="433" t="s">
        <v>38</v>
      </c>
      <c r="F51" s="435" t="s">
        <v>24</v>
      </c>
      <c r="G51" s="437" t="s">
        <v>25</v>
      </c>
      <c r="H51" s="88"/>
      <c r="I51" s="88"/>
      <c r="L51" s="88"/>
      <c r="M51" s="88"/>
    </row>
    <row r="52" spans="1:13" ht="16.5" thickBot="1">
      <c r="A52" s="455"/>
      <c r="B52" s="459"/>
      <c r="C52" s="457"/>
      <c r="D52" s="457"/>
      <c r="E52" s="434"/>
      <c r="F52" s="436"/>
      <c r="G52" s="438"/>
      <c r="H52" s="88"/>
      <c r="I52" s="88"/>
      <c r="L52" s="88"/>
      <c r="M52" s="88"/>
    </row>
    <row r="53" spans="1:13" ht="45.75">
      <c r="A53" s="298" t="s">
        <v>54</v>
      </c>
      <c r="B53" s="439">
        <v>4300</v>
      </c>
      <c r="C53" s="299" t="s">
        <v>99</v>
      </c>
      <c r="D53" s="143" t="s">
        <v>100</v>
      </c>
      <c r="E53" s="69" t="s">
        <v>583</v>
      </c>
      <c r="F53" s="160" t="s">
        <v>583</v>
      </c>
      <c r="G53" s="311" t="s">
        <v>583</v>
      </c>
      <c r="H53" s="88"/>
      <c r="I53" s="88"/>
      <c r="L53" s="88"/>
      <c r="M53" s="88"/>
    </row>
    <row r="54" spans="1:13" ht="45.75">
      <c r="A54" s="204" t="s">
        <v>55</v>
      </c>
      <c r="B54" s="440"/>
      <c r="C54" s="205" t="s">
        <v>101</v>
      </c>
      <c r="D54" s="144" t="s">
        <v>100</v>
      </c>
      <c r="E54" s="69">
        <v>50000</v>
      </c>
      <c r="F54" s="160"/>
      <c r="G54" s="313"/>
      <c r="H54" s="88"/>
      <c r="I54" s="88"/>
      <c r="L54" s="88"/>
      <c r="M54" s="88"/>
    </row>
    <row r="55" spans="1:13" ht="31.5">
      <c r="A55" s="204" t="s">
        <v>79</v>
      </c>
      <c r="B55" s="440"/>
      <c r="C55" s="205" t="s">
        <v>102</v>
      </c>
      <c r="D55" s="144" t="s">
        <v>100</v>
      </c>
      <c r="E55" s="69" t="s">
        <v>583</v>
      </c>
      <c r="F55" s="160" t="s">
        <v>583</v>
      </c>
      <c r="G55" s="311" t="s">
        <v>583</v>
      </c>
      <c r="H55" s="88"/>
      <c r="I55" s="88"/>
      <c r="L55" s="88"/>
      <c r="M55" s="88"/>
    </row>
    <row r="56" spans="1:13" ht="30.75">
      <c r="A56" s="204" t="s">
        <v>80</v>
      </c>
      <c r="B56" s="440"/>
      <c r="C56" s="205" t="s">
        <v>103</v>
      </c>
      <c r="D56" s="144" t="s">
        <v>100</v>
      </c>
      <c r="E56" s="69">
        <v>100000</v>
      </c>
      <c r="F56" s="160"/>
      <c r="G56" s="313"/>
      <c r="H56" s="88"/>
      <c r="I56" s="88"/>
      <c r="L56" s="88"/>
      <c r="M56" s="88"/>
    </row>
    <row r="57" spans="1:13" ht="30">
      <c r="A57" s="204" t="s">
        <v>81</v>
      </c>
      <c r="B57" s="440"/>
      <c r="C57" s="205" t="s">
        <v>104</v>
      </c>
      <c r="D57" s="144" t="s">
        <v>17</v>
      </c>
      <c r="E57" s="69" t="s">
        <v>583</v>
      </c>
      <c r="F57" s="160" t="s">
        <v>583</v>
      </c>
      <c r="G57" s="311" t="s">
        <v>583</v>
      </c>
      <c r="H57" s="88"/>
      <c r="I57" s="88"/>
      <c r="L57" s="88"/>
      <c r="M57" s="88"/>
    </row>
    <row r="58" spans="1:13" ht="30">
      <c r="A58" s="204" t="s">
        <v>82</v>
      </c>
      <c r="B58" s="440"/>
      <c r="C58" s="205" t="s">
        <v>259</v>
      </c>
      <c r="D58" s="144" t="s">
        <v>17</v>
      </c>
      <c r="E58" s="69">
        <v>13411</v>
      </c>
      <c r="F58" s="160"/>
      <c r="G58" s="313"/>
      <c r="H58" s="88"/>
      <c r="I58" s="88"/>
      <c r="L58" s="88"/>
      <c r="M58" s="88"/>
    </row>
    <row r="59" spans="1:13" ht="30">
      <c r="A59" s="204" t="s">
        <v>84</v>
      </c>
      <c r="B59" s="440"/>
      <c r="C59" s="205" t="s">
        <v>260</v>
      </c>
      <c r="D59" s="144" t="s">
        <v>17</v>
      </c>
      <c r="E59" s="69" t="s">
        <v>583</v>
      </c>
      <c r="F59" s="160" t="s">
        <v>583</v>
      </c>
      <c r="G59" s="311" t="s">
        <v>583</v>
      </c>
      <c r="H59" s="88"/>
      <c r="I59" s="88"/>
      <c r="L59" s="88"/>
      <c r="M59" s="88"/>
    </row>
    <row r="60" spans="1:13" ht="30">
      <c r="A60" s="204" t="s">
        <v>85</v>
      </c>
      <c r="B60" s="440"/>
      <c r="C60" s="205" t="s">
        <v>105</v>
      </c>
      <c r="D60" s="144" t="s">
        <v>17</v>
      </c>
      <c r="E60" s="69" t="s">
        <v>583</v>
      </c>
      <c r="F60" s="160" t="s">
        <v>583</v>
      </c>
      <c r="G60" s="311" t="s">
        <v>583</v>
      </c>
      <c r="H60" s="88"/>
      <c r="I60" s="88"/>
      <c r="L60" s="88"/>
      <c r="M60" s="88"/>
    </row>
    <row r="61" spans="1:13" ht="45">
      <c r="A61" s="204" t="s">
        <v>86</v>
      </c>
      <c r="B61" s="440"/>
      <c r="C61" s="205" t="s">
        <v>106</v>
      </c>
      <c r="D61" s="144" t="s">
        <v>100</v>
      </c>
      <c r="E61" s="69" t="s">
        <v>583</v>
      </c>
      <c r="F61" s="160" t="s">
        <v>583</v>
      </c>
      <c r="G61" s="311" t="s">
        <v>583</v>
      </c>
      <c r="H61" s="88"/>
      <c r="I61" s="88"/>
      <c r="L61" s="88"/>
      <c r="M61" s="88"/>
    </row>
    <row r="62" spans="1:13" ht="31.5">
      <c r="A62" s="204" t="s">
        <v>87</v>
      </c>
      <c r="B62" s="440"/>
      <c r="C62" s="205" t="s">
        <v>205</v>
      </c>
      <c r="D62" s="144" t="s">
        <v>107</v>
      </c>
      <c r="E62" s="69" t="s">
        <v>583</v>
      </c>
      <c r="F62" s="160" t="s">
        <v>583</v>
      </c>
      <c r="G62" s="311" t="s">
        <v>583</v>
      </c>
      <c r="H62" s="88"/>
      <c r="I62" s="88"/>
      <c r="L62" s="88"/>
      <c r="M62" s="88"/>
    </row>
    <row r="63" spans="1:13" ht="45">
      <c r="A63" s="204" t="s">
        <v>109</v>
      </c>
      <c r="B63" s="440"/>
      <c r="C63" s="205" t="s">
        <v>108</v>
      </c>
      <c r="D63" s="144" t="s">
        <v>21</v>
      </c>
      <c r="E63" s="69" t="s">
        <v>583</v>
      </c>
      <c r="F63" s="160" t="s">
        <v>583</v>
      </c>
      <c r="G63" s="311" t="s">
        <v>583</v>
      </c>
      <c r="H63" s="88"/>
      <c r="I63" s="88"/>
      <c r="L63" s="88"/>
      <c r="M63" s="88"/>
    </row>
    <row r="64" spans="1:13" ht="46.5">
      <c r="A64" s="204" t="s">
        <v>111</v>
      </c>
      <c r="B64" s="440"/>
      <c r="C64" s="205" t="s">
        <v>110</v>
      </c>
      <c r="D64" s="144" t="s">
        <v>21</v>
      </c>
      <c r="E64" s="69" t="s">
        <v>583</v>
      </c>
      <c r="F64" s="160" t="s">
        <v>583</v>
      </c>
      <c r="G64" s="311" t="s">
        <v>583</v>
      </c>
      <c r="H64" s="88"/>
      <c r="I64" s="88"/>
      <c r="L64" s="88"/>
      <c r="M64" s="88"/>
    </row>
    <row r="65" spans="1:13" ht="15.75">
      <c r="A65" s="204" t="s">
        <v>113</v>
      </c>
      <c r="B65" s="440"/>
      <c r="C65" s="205" t="s">
        <v>112</v>
      </c>
      <c r="D65" s="144" t="s">
        <v>41</v>
      </c>
      <c r="E65" s="69" t="s">
        <v>583</v>
      </c>
      <c r="F65" s="160" t="s">
        <v>583</v>
      </c>
      <c r="G65" s="311" t="s">
        <v>583</v>
      </c>
      <c r="H65" s="88"/>
      <c r="I65" s="88"/>
      <c r="L65" s="88"/>
      <c r="M65" s="88"/>
    </row>
    <row r="66" spans="1:13" ht="30">
      <c r="A66" s="204" t="s">
        <v>115</v>
      </c>
      <c r="B66" s="440"/>
      <c r="C66" s="205" t="s">
        <v>114</v>
      </c>
      <c r="D66" s="144" t="s">
        <v>17</v>
      </c>
      <c r="E66" s="69" t="s">
        <v>583</v>
      </c>
      <c r="F66" s="160" t="s">
        <v>583</v>
      </c>
      <c r="G66" s="311" t="s">
        <v>583</v>
      </c>
      <c r="H66" s="88"/>
      <c r="I66" s="88"/>
      <c r="L66" s="88"/>
      <c r="M66" s="88"/>
    </row>
    <row r="67" spans="1:13" ht="30">
      <c r="A67" s="204" t="s">
        <v>117</v>
      </c>
      <c r="B67" s="440"/>
      <c r="C67" s="205" t="s">
        <v>116</v>
      </c>
      <c r="D67" s="144" t="s">
        <v>17</v>
      </c>
      <c r="E67" s="69" t="s">
        <v>583</v>
      </c>
      <c r="F67" s="160" t="s">
        <v>583</v>
      </c>
      <c r="G67" s="311" t="s">
        <v>583</v>
      </c>
      <c r="H67" s="88"/>
      <c r="I67" s="88"/>
      <c r="L67" s="88"/>
      <c r="M67" s="88"/>
    </row>
    <row r="68" spans="1:13" ht="30">
      <c r="A68" s="204" t="s">
        <v>119</v>
      </c>
      <c r="B68" s="440"/>
      <c r="C68" s="205" t="s">
        <v>118</v>
      </c>
      <c r="D68" s="144" t="s">
        <v>17</v>
      </c>
      <c r="E68" s="69" t="s">
        <v>583</v>
      </c>
      <c r="F68" s="160" t="s">
        <v>583</v>
      </c>
      <c r="G68" s="311" t="s">
        <v>583</v>
      </c>
      <c r="H68" s="88"/>
      <c r="I68" s="88"/>
      <c r="L68" s="88"/>
      <c r="M68" s="88"/>
    </row>
    <row r="69" spans="1:13" ht="30">
      <c r="A69" s="204" t="s">
        <v>120</v>
      </c>
      <c r="B69" s="440"/>
      <c r="C69" s="205" t="s">
        <v>261</v>
      </c>
      <c r="D69" s="144" t="s">
        <v>17</v>
      </c>
      <c r="E69" s="69" t="s">
        <v>583</v>
      </c>
      <c r="F69" s="160" t="s">
        <v>583</v>
      </c>
      <c r="G69" s="311" t="s">
        <v>583</v>
      </c>
      <c r="H69" s="88"/>
      <c r="I69" s="88"/>
      <c r="L69" s="88"/>
      <c r="M69" s="88"/>
    </row>
    <row r="70" spans="1:13" ht="30">
      <c r="A70" s="204" t="s">
        <v>121</v>
      </c>
      <c r="B70" s="440"/>
      <c r="C70" s="205" t="s">
        <v>262</v>
      </c>
      <c r="D70" s="144" t="s">
        <v>21</v>
      </c>
      <c r="E70" s="69" t="s">
        <v>583</v>
      </c>
      <c r="F70" s="160" t="s">
        <v>583</v>
      </c>
      <c r="G70" s="311" t="s">
        <v>583</v>
      </c>
      <c r="H70" s="88"/>
      <c r="I70" s="88"/>
      <c r="L70" s="88"/>
      <c r="M70" s="88"/>
    </row>
    <row r="71" spans="1:13" ht="30">
      <c r="A71" s="204" t="s">
        <v>122</v>
      </c>
      <c r="B71" s="440"/>
      <c r="C71" s="205" t="s">
        <v>263</v>
      </c>
      <c r="D71" s="144" t="s">
        <v>21</v>
      </c>
      <c r="E71" s="69" t="s">
        <v>583</v>
      </c>
      <c r="F71" s="160" t="s">
        <v>583</v>
      </c>
      <c r="G71" s="311" t="s">
        <v>583</v>
      </c>
      <c r="H71" s="88"/>
      <c r="I71" s="88"/>
      <c r="L71" s="88"/>
      <c r="M71" s="88"/>
    </row>
    <row r="72" spans="1:13" ht="30">
      <c r="A72" s="204" t="s">
        <v>123</v>
      </c>
      <c r="B72" s="440"/>
      <c r="C72" s="205" t="s">
        <v>264</v>
      </c>
      <c r="D72" s="144" t="s">
        <v>21</v>
      </c>
      <c r="E72" s="69" t="s">
        <v>583</v>
      </c>
      <c r="F72" s="160" t="s">
        <v>583</v>
      </c>
      <c r="G72" s="311" t="s">
        <v>583</v>
      </c>
      <c r="H72" s="88"/>
      <c r="I72" s="88"/>
      <c r="L72" s="88"/>
      <c r="M72" s="88"/>
    </row>
    <row r="73" spans="1:13" ht="30">
      <c r="A73" s="204" t="s">
        <v>124</v>
      </c>
      <c r="B73" s="440"/>
      <c r="C73" s="205" t="s">
        <v>265</v>
      </c>
      <c r="D73" s="144" t="s">
        <v>21</v>
      </c>
      <c r="E73" s="69" t="s">
        <v>583</v>
      </c>
      <c r="F73" s="160" t="s">
        <v>583</v>
      </c>
      <c r="G73" s="311" t="s">
        <v>583</v>
      </c>
      <c r="H73" s="88"/>
      <c r="I73" s="88"/>
      <c r="L73" s="88"/>
      <c r="M73" s="88"/>
    </row>
    <row r="74" spans="1:13" ht="30">
      <c r="A74" s="204" t="s">
        <v>127</v>
      </c>
      <c r="B74" s="440"/>
      <c r="C74" s="205" t="s">
        <v>266</v>
      </c>
      <c r="D74" s="144" t="s">
        <v>21</v>
      </c>
      <c r="E74" s="69" t="s">
        <v>583</v>
      </c>
      <c r="F74" s="160" t="s">
        <v>583</v>
      </c>
      <c r="G74" s="311" t="s">
        <v>583</v>
      </c>
      <c r="H74" s="88"/>
      <c r="I74" s="88"/>
      <c r="L74" s="88"/>
      <c r="M74" s="88"/>
    </row>
    <row r="75" spans="1:13" ht="30">
      <c r="A75" s="204" t="s">
        <v>129</v>
      </c>
      <c r="B75" s="440"/>
      <c r="C75" s="205" t="s">
        <v>267</v>
      </c>
      <c r="D75" s="144" t="s">
        <v>21</v>
      </c>
      <c r="E75" s="69" t="s">
        <v>583</v>
      </c>
      <c r="F75" s="160" t="s">
        <v>583</v>
      </c>
      <c r="G75" s="311" t="s">
        <v>583</v>
      </c>
      <c r="H75" s="88"/>
      <c r="I75" s="88"/>
      <c r="L75" s="88"/>
      <c r="M75" s="88"/>
    </row>
    <row r="76" spans="1:13" ht="30">
      <c r="A76" s="204" t="s">
        <v>131</v>
      </c>
      <c r="B76" s="440"/>
      <c r="C76" s="205" t="s">
        <v>351</v>
      </c>
      <c r="D76" s="144" t="s">
        <v>21</v>
      </c>
      <c r="E76" s="69">
        <v>1000</v>
      </c>
      <c r="F76" s="160"/>
      <c r="G76" s="313"/>
      <c r="H76" s="88"/>
      <c r="I76" s="88"/>
      <c r="L76" s="88"/>
      <c r="M76" s="88"/>
    </row>
    <row r="77" spans="1:13" ht="30">
      <c r="A77" s="204" t="s">
        <v>133</v>
      </c>
      <c r="B77" s="440"/>
      <c r="C77" s="205" t="s">
        <v>352</v>
      </c>
      <c r="D77" s="144" t="s">
        <v>21</v>
      </c>
      <c r="E77" s="69" t="s">
        <v>583</v>
      </c>
      <c r="F77" s="160" t="s">
        <v>583</v>
      </c>
      <c r="G77" s="311" t="s">
        <v>583</v>
      </c>
      <c r="H77" s="88"/>
      <c r="I77" s="88"/>
      <c r="L77" s="88"/>
      <c r="M77" s="88"/>
    </row>
    <row r="78" spans="1:13" ht="18">
      <c r="A78" s="204" t="s">
        <v>135</v>
      </c>
      <c r="B78" s="440"/>
      <c r="C78" s="205" t="s">
        <v>125</v>
      </c>
      <c r="D78" s="144" t="s">
        <v>126</v>
      </c>
      <c r="E78" s="69" t="s">
        <v>583</v>
      </c>
      <c r="F78" s="160" t="s">
        <v>583</v>
      </c>
      <c r="G78" s="311" t="s">
        <v>583</v>
      </c>
      <c r="H78" s="88"/>
      <c r="I78" s="88"/>
      <c r="L78" s="88"/>
      <c r="M78" s="88"/>
    </row>
    <row r="79" spans="1:13" ht="75">
      <c r="A79" s="204" t="s">
        <v>137</v>
      </c>
      <c r="B79" s="440"/>
      <c r="C79" s="205" t="s">
        <v>268</v>
      </c>
      <c r="D79" s="144" t="s">
        <v>128</v>
      </c>
      <c r="E79" s="69" t="s">
        <v>583</v>
      </c>
      <c r="F79" s="160" t="s">
        <v>583</v>
      </c>
      <c r="G79" s="311" t="s">
        <v>583</v>
      </c>
      <c r="H79" s="88"/>
      <c r="I79" s="88"/>
      <c r="L79" s="88"/>
      <c r="M79" s="88"/>
    </row>
    <row r="80" spans="1:13" ht="75">
      <c r="A80" s="204" t="s">
        <v>139</v>
      </c>
      <c r="B80" s="440"/>
      <c r="C80" s="205" t="s">
        <v>269</v>
      </c>
      <c r="D80" s="144" t="s">
        <v>128</v>
      </c>
      <c r="E80" s="69">
        <v>29</v>
      </c>
      <c r="F80" s="160"/>
      <c r="G80" s="313"/>
      <c r="H80" s="88"/>
      <c r="I80" s="88"/>
      <c r="L80" s="88"/>
      <c r="M80" s="88"/>
    </row>
    <row r="81" spans="1:13" ht="15.75">
      <c r="A81" s="204" t="s">
        <v>141</v>
      </c>
      <c r="B81" s="440"/>
      <c r="C81" s="205" t="s">
        <v>130</v>
      </c>
      <c r="D81" s="144" t="s">
        <v>21</v>
      </c>
      <c r="E81" s="69" t="s">
        <v>583</v>
      </c>
      <c r="F81" s="160" t="s">
        <v>583</v>
      </c>
      <c r="G81" s="311" t="s">
        <v>583</v>
      </c>
      <c r="H81" s="88"/>
      <c r="I81" s="88"/>
      <c r="L81" s="88"/>
      <c r="M81" s="88"/>
    </row>
    <row r="82" spans="1:13" ht="30">
      <c r="A82" s="204" t="s">
        <v>143</v>
      </c>
      <c r="B82" s="440"/>
      <c r="C82" s="205" t="s">
        <v>132</v>
      </c>
      <c r="D82" s="144" t="s">
        <v>21</v>
      </c>
      <c r="E82" s="69" t="s">
        <v>583</v>
      </c>
      <c r="F82" s="160" t="s">
        <v>583</v>
      </c>
      <c r="G82" s="311" t="s">
        <v>583</v>
      </c>
      <c r="H82" s="88"/>
      <c r="I82" s="88"/>
      <c r="L82" s="88"/>
      <c r="M82" s="88"/>
    </row>
    <row r="83" spans="1:13" ht="30">
      <c r="A83" s="204" t="s">
        <v>145</v>
      </c>
      <c r="B83" s="440"/>
      <c r="C83" s="205" t="s">
        <v>134</v>
      </c>
      <c r="D83" s="144" t="s">
        <v>21</v>
      </c>
      <c r="E83" s="69" t="s">
        <v>583</v>
      </c>
      <c r="F83" s="160" t="s">
        <v>583</v>
      </c>
      <c r="G83" s="311" t="s">
        <v>583</v>
      </c>
      <c r="H83" s="88"/>
      <c r="I83" s="88"/>
      <c r="L83" s="88"/>
      <c r="M83" s="88"/>
    </row>
    <row r="84" spans="1:13" ht="30">
      <c r="A84" s="204" t="s">
        <v>149</v>
      </c>
      <c r="B84" s="440"/>
      <c r="C84" s="205" t="s">
        <v>136</v>
      </c>
      <c r="D84" s="144" t="s">
        <v>17</v>
      </c>
      <c r="E84" s="69" t="s">
        <v>583</v>
      </c>
      <c r="F84" s="160" t="s">
        <v>583</v>
      </c>
      <c r="G84" s="311" t="s">
        <v>583</v>
      </c>
      <c r="H84" s="88"/>
      <c r="I84" s="88"/>
      <c r="L84" s="88"/>
      <c r="M84" s="88"/>
    </row>
    <row r="85" spans="1:13" ht="30">
      <c r="A85" s="204" t="s">
        <v>150</v>
      </c>
      <c r="B85" s="440"/>
      <c r="C85" s="205" t="s">
        <v>138</v>
      </c>
      <c r="D85" s="144" t="s">
        <v>17</v>
      </c>
      <c r="E85" s="69" t="s">
        <v>583</v>
      </c>
      <c r="F85" s="160" t="s">
        <v>583</v>
      </c>
      <c r="G85" s="311" t="s">
        <v>583</v>
      </c>
      <c r="H85" s="88"/>
      <c r="I85" s="88"/>
      <c r="L85" s="88"/>
      <c r="M85" s="88"/>
    </row>
    <row r="86" spans="1:13" ht="28.5" customHeight="1">
      <c r="A86" s="204" t="s">
        <v>151</v>
      </c>
      <c r="B86" s="440"/>
      <c r="C86" s="205" t="s">
        <v>140</v>
      </c>
      <c r="D86" s="144" t="s">
        <v>17</v>
      </c>
      <c r="E86" s="69" t="s">
        <v>583</v>
      </c>
      <c r="F86" s="160" t="s">
        <v>583</v>
      </c>
      <c r="G86" s="311" t="s">
        <v>583</v>
      </c>
      <c r="H86" s="88"/>
      <c r="I86" s="88"/>
      <c r="L86" s="88"/>
      <c r="M86" s="88"/>
    </row>
    <row r="87" spans="1:13" ht="30">
      <c r="A87" s="204" t="s">
        <v>152</v>
      </c>
      <c r="B87" s="440"/>
      <c r="C87" s="205" t="s">
        <v>142</v>
      </c>
      <c r="D87" s="144" t="s">
        <v>17</v>
      </c>
      <c r="E87" s="69" t="s">
        <v>583</v>
      </c>
      <c r="F87" s="160" t="s">
        <v>583</v>
      </c>
      <c r="G87" s="311" t="s">
        <v>583</v>
      </c>
      <c r="H87" s="88"/>
      <c r="I87" s="88"/>
      <c r="L87" s="88"/>
      <c r="M87" s="88"/>
    </row>
    <row r="88" spans="1:13" ht="15.75">
      <c r="A88" s="204" t="s">
        <v>153</v>
      </c>
      <c r="B88" s="440"/>
      <c r="C88" s="205" t="s">
        <v>144</v>
      </c>
      <c r="D88" s="144" t="s">
        <v>17</v>
      </c>
      <c r="E88" s="69" t="s">
        <v>583</v>
      </c>
      <c r="F88" s="160" t="s">
        <v>583</v>
      </c>
      <c r="G88" s="311" t="s">
        <v>583</v>
      </c>
      <c r="H88" s="88"/>
      <c r="I88" s="88"/>
      <c r="L88" s="88"/>
      <c r="M88" s="88"/>
    </row>
    <row r="89" spans="1:13" ht="30">
      <c r="A89" s="204" t="s">
        <v>154</v>
      </c>
      <c r="B89" s="440"/>
      <c r="C89" s="205" t="s">
        <v>270</v>
      </c>
      <c r="D89" s="144" t="s">
        <v>17</v>
      </c>
      <c r="E89" s="69" t="s">
        <v>583</v>
      </c>
      <c r="F89" s="160" t="s">
        <v>583</v>
      </c>
      <c r="G89" s="311" t="s">
        <v>583</v>
      </c>
      <c r="H89" s="88"/>
      <c r="I89" s="88"/>
      <c r="L89" s="88"/>
      <c r="M89" s="88"/>
    </row>
    <row r="90" spans="1:13" ht="30.75" thickBot="1">
      <c r="A90" s="206" t="s">
        <v>155</v>
      </c>
      <c r="B90" s="441"/>
      <c r="C90" s="207" t="s">
        <v>271</v>
      </c>
      <c r="D90" s="145" t="s">
        <v>17</v>
      </c>
      <c r="E90" s="69" t="s">
        <v>583</v>
      </c>
      <c r="F90" s="160" t="s">
        <v>583</v>
      </c>
      <c r="G90" s="311" t="s">
        <v>583</v>
      </c>
      <c r="H90" s="88"/>
      <c r="I90" s="88"/>
      <c r="L90" s="88"/>
      <c r="M90" s="88"/>
    </row>
    <row r="91" spans="1:13" ht="15.75">
      <c r="A91" s="57" t="s">
        <v>27</v>
      </c>
      <c r="B91" s="216"/>
      <c r="C91" s="420" t="s">
        <v>187</v>
      </c>
      <c r="D91" s="421"/>
      <c r="E91" s="421"/>
      <c r="F91" s="422"/>
      <c r="G91" s="17"/>
      <c r="H91" s="88"/>
      <c r="I91" s="88"/>
      <c r="L91" s="88"/>
      <c r="M91" s="88"/>
    </row>
    <row r="92" spans="1:13" ht="15.75">
      <c r="A92" s="58" t="s">
        <v>35</v>
      </c>
      <c r="B92" s="212"/>
      <c r="C92" s="385" t="s">
        <v>185</v>
      </c>
      <c r="D92" s="386"/>
      <c r="E92" s="386"/>
      <c r="F92" s="387"/>
      <c r="G92" s="42"/>
      <c r="H92" s="88"/>
      <c r="I92" s="88"/>
      <c r="L92" s="88"/>
      <c r="M92" s="88"/>
    </row>
    <row r="93" spans="1:13" ht="16.5" thickBot="1">
      <c r="A93" s="59" t="s">
        <v>36</v>
      </c>
      <c r="B93" s="217"/>
      <c r="C93" s="414" t="s">
        <v>83</v>
      </c>
      <c r="D93" s="415"/>
      <c r="E93" s="415"/>
      <c r="F93" s="416"/>
      <c r="G93" s="60"/>
      <c r="H93" s="88"/>
      <c r="I93" s="88"/>
      <c r="L93" s="88"/>
      <c r="M93" s="88"/>
    </row>
    <row r="94" spans="1:13" ht="16.5" thickBot="1">
      <c r="A94" s="86"/>
      <c r="B94" s="86"/>
      <c r="C94" s="87"/>
      <c r="D94" s="87"/>
      <c r="E94" s="87"/>
      <c r="F94" s="87"/>
      <c r="G94" s="88"/>
      <c r="H94" s="88"/>
      <c r="I94" s="88"/>
      <c r="L94" s="88"/>
      <c r="M94" s="88"/>
    </row>
    <row r="95" spans="1:13" ht="15.75">
      <c r="A95" s="429" t="s">
        <v>397</v>
      </c>
      <c r="B95" s="430"/>
      <c r="C95" s="430"/>
      <c r="D95" s="430"/>
      <c r="E95" s="430"/>
      <c r="F95" s="431"/>
      <c r="G95" s="228"/>
      <c r="H95" s="88"/>
      <c r="I95" s="88"/>
      <c r="L95" s="88"/>
      <c r="M95" s="88"/>
    </row>
    <row r="96" spans="1:13" ht="15.75">
      <c r="A96" s="428" t="s">
        <v>399</v>
      </c>
      <c r="B96" s="386"/>
      <c r="C96" s="386"/>
      <c r="D96" s="386"/>
      <c r="E96" s="386"/>
      <c r="F96" s="387"/>
      <c r="G96" s="42"/>
      <c r="H96" s="88"/>
      <c r="I96" s="88"/>
      <c r="L96" s="88"/>
      <c r="M96" s="88"/>
    </row>
    <row r="97" spans="1:13" ht="16.5" thickBot="1">
      <c r="A97" s="427" t="s">
        <v>453</v>
      </c>
      <c r="B97" s="415"/>
      <c r="C97" s="415"/>
      <c r="D97" s="415"/>
      <c r="E97" s="415"/>
      <c r="F97" s="416"/>
      <c r="G97" s="60"/>
      <c r="H97" s="88"/>
      <c r="I97" s="88"/>
      <c r="L97" s="88"/>
      <c r="M97" s="88"/>
    </row>
    <row r="98" spans="1:13" ht="15.75">
      <c r="A98" s="86"/>
      <c r="B98" s="86"/>
      <c r="C98" s="87"/>
      <c r="D98" s="87"/>
      <c r="E98" s="87"/>
      <c r="F98" s="87"/>
      <c r="G98" s="88"/>
      <c r="H98" s="88"/>
      <c r="I98" s="88"/>
      <c r="L98" s="88"/>
      <c r="M98" s="88"/>
    </row>
    <row r="99" spans="1:13" ht="15.75">
      <c r="A99" s="86"/>
      <c r="B99" s="86"/>
      <c r="C99" s="87"/>
      <c r="D99" s="87"/>
      <c r="E99" s="87"/>
      <c r="F99" s="87"/>
      <c r="G99" s="88"/>
      <c r="H99" s="88"/>
      <c r="I99" s="88"/>
      <c r="L99" s="88"/>
      <c r="M99" s="88"/>
    </row>
    <row r="100" spans="1:13" ht="15.75">
      <c r="A100" s="86"/>
      <c r="B100" s="86"/>
      <c r="C100" s="87"/>
      <c r="D100" s="87"/>
      <c r="E100" s="87"/>
      <c r="F100" s="87"/>
      <c r="G100" s="88"/>
      <c r="H100" s="88"/>
      <c r="I100" s="88"/>
      <c r="L100" s="88"/>
      <c r="M100" s="88"/>
    </row>
    <row r="101" spans="1:13" ht="15.75">
      <c r="A101" s="86"/>
      <c r="B101" s="86"/>
      <c r="C101" s="87"/>
      <c r="D101" s="87"/>
      <c r="E101" s="87"/>
      <c r="F101" s="87"/>
      <c r="G101" s="88"/>
      <c r="H101" s="88"/>
      <c r="I101" s="88"/>
      <c r="L101" s="88"/>
      <c r="M101" s="88"/>
    </row>
    <row r="102" spans="1:13" ht="31.5" customHeight="1">
      <c r="A102" s="432" t="s">
        <v>339</v>
      </c>
      <c r="B102" s="432"/>
      <c r="C102" s="432"/>
      <c r="D102" s="432"/>
      <c r="E102" s="432"/>
      <c r="F102" s="432"/>
      <c r="G102" s="432"/>
      <c r="H102" s="88"/>
      <c r="I102" s="88"/>
      <c r="L102" s="88"/>
      <c r="M102" s="88"/>
    </row>
    <row r="103" spans="1:13" ht="15.75">
      <c r="A103" s="86"/>
      <c r="B103" s="86"/>
      <c r="C103" s="87"/>
      <c r="D103" s="87"/>
      <c r="E103" s="140"/>
      <c r="F103" s="87"/>
      <c r="G103" s="88"/>
      <c r="H103" s="88"/>
      <c r="I103" s="88"/>
      <c r="L103" s="88"/>
      <c r="M103" s="88"/>
    </row>
    <row r="104" spans="1:13" ht="96.75" customHeight="1">
      <c r="A104" s="432" t="s">
        <v>580</v>
      </c>
      <c r="B104" s="432"/>
      <c r="C104" s="432"/>
      <c r="D104" s="432"/>
      <c r="E104" s="432"/>
      <c r="F104" s="432"/>
      <c r="G104" s="432"/>
      <c r="H104" s="88"/>
      <c r="I104" s="88"/>
      <c r="L104" s="88"/>
      <c r="M104" s="88"/>
    </row>
    <row r="105" spans="1:13">
      <c r="A105" s="3"/>
      <c r="B105" s="3"/>
      <c r="C105" s="3"/>
      <c r="D105" s="3"/>
      <c r="E105" s="141"/>
      <c r="F105" s="4"/>
      <c r="G105" s="4"/>
    </row>
  </sheetData>
  <mergeCells count="38">
    <mergeCell ref="A104:G104"/>
    <mergeCell ref="A102:G102"/>
    <mergeCell ref="J4:J5"/>
    <mergeCell ref="K4:K5"/>
    <mergeCell ref="L4:L5"/>
    <mergeCell ref="C46:F46"/>
    <mergeCell ref="C45:F45"/>
    <mergeCell ref="C44:F44"/>
    <mergeCell ref="B4:B5"/>
    <mergeCell ref="B6:B43"/>
    <mergeCell ref="A49:G49"/>
    <mergeCell ref="A50:G50"/>
    <mergeCell ref="A51:A52"/>
    <mergeCell ref="B51:B52"/>
    <mergeCell ref="C51:C52"/>
    <mergeCell ref="D51:D52"/>
    <mergeCell ref="A3:G3"/>
    <mergeCell ref="A1:G1"/>
    <mergeCell ref="A2:G2"/>
    <mergeCell ref="F4:F5"/>
    <mergeCell ref="A4:A5"/>
    <mergeCell ref="C4:C5"/>
    <mergeCell ref="D4:D5"/>
    <mergeCell ref="E4:E5"/>
    <mergeCell ref="G4:G5"/>
    <mergeCell ref="A97:F97"/>
    <mergeCell ref="A96:F96"/>
    <mergeCell ref="A95:F95"/>
    <mergeCell ref="M4:M5"/>
    <mergeCell ref="H4:H5"/>
    <mergeCell ref="I4:I5"/>
    <mergeCell ref="E51:E52"/>
    <mergeCell ref="F51:F52"/>
    <mergeCell ref="G51:G52"/>
    <mergeCell ref="B53:B90"/>
    <mergeCell ref="C91:F91"/>
    <mergeCell ref="C92:F92"/>
    <mergeCell ref="C93:F93"/>
  </mergeCells>
  <phoneticPr fontId="6" type="noConversion"/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44D0-70B5-495A-BEE5-37385FA997BD}">
  <sheetPr>
    <pageSetUpPr fitToPage="1"/>
  </sheetPr>
  <dimension ref="A1:H32"/>
  <sheetViews>
    <sheetView view="pageBreakPreview" zoomScale="70" zoomScaleNormal="80" zoomScaleSheetLayoutView="70" workbookViewId="0">
      <selection activeCell="A2" sqref="A2:G2"/>
    </sheetView>
  </sheetViews>
  <sheetFormatPr defaultRowHeight="15"/>
  <cols>
    <col min="2" max="2" width="11.7109375" customWidth="1"/>
    <col min="3" max="3" width="74" customWidth="1"/>
    <col min="5" max="5" width="14.140625" style="137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46" t="s">
        <v>581</v>
      </c>
      <c r="B1" s="447"/>
      <c r="C1" s="448"/>
      <c r="D1" s="448"/>
      <c r="E1" s="448"/>
      <c r="F1" s="448"/>
      <c r="G1" s="449"/>
      <c r="H1" s="82"/>
    </row>
    <row r="2" spans="1:8" ht="42" customHeight="1">
      <c r="A2" s="450" t="s">
        <v>584</v>
      </c>
      <c r="B2" s="451"/>
      <c r="C2" s="452"/>
      <c r="D2" s="452"/>
      <c r="E2" s="452"/>
      <c r="F2" s="452"/>
      <c r="G2" s="453"/>
      <c r="H2" s="82"/>
    </row>
    <row r="3" spans="1:8" ht="45" customHeight="1" thickBot="1">
      <c r="A3" s="460" t="s">
        <v>183</v>
      </c>
      <c r="B3" s="461"/>
      <c r="C3" s="461"/>
      <c r="D3" s="461"/>
      <c r="E3" s="461"/>
      <c r="F3" s="461"/>
      <c r="G3" s="462"/>
      <c r="H3" s="82"/>
    </row>
    <row r="4" spans="1:8" ht="15" customHeight="1">
      <c r="A4" s="454" t="s">
        <v>22</v>
      </c>
      <c r="B4" s="458" t="s">
        <v>193</v>
      </c>
      <c r="C4" s="456" t="s">
        <v>0</v>
      </c>
      <c r="D4" s="456" t="s">
        <v>23</v>
      </c>
      <c r="E4" s="463" t="s">
        <v>38</v>
      </c>
      <c r="F4" s="435" t="s">
        <v>24</v>
      </c>
      <c r="G4" s="437" t="s">
        <v>25</v>
      </c>
      <c r="H4" s="465"/>
    </row>
    <row r="5" spans="1:8" ht="15" customHeight="1" thickBot="1">
      <c r="A5" s="455"/>
      <c r="B5" s="459"/>
      <c r="C5" s="457"/>
      <c r="D5" s="457"/>
      <c r="E5" s="464"/>
      <c r="F5" s="436"/>
      <c r="G5" s="438"/>
      <c r="H5" s="465"/>
    </row>
    <row r="6" spans="1:8" ht="54.75" customHeight="1">
      <c r="A6" s="300" t="s">
        <v>209</v>
      </c>
      <c r="B6" s="469">
        <v>4300</v>
      </c>
      <c r="C6" s="301" t="s">
        <v>376</v>
      </c>
      <c r="D6" s="302" t="s">
        <v>3</v>
      </c>
      <c r="E6" s="134">
        <v>596322</v>
      </c>
      <c r="F6" s="315"/>
      <c r="G6" s="310"/>
      <c r="H6" s="82"/>
    </row>
    <row r="7" spans="1:8" ht="54.75" customHeight="1">
      <c r="A7" s="116" t="s">
        <v>210</v>
      </c>
      <c r="B7" s="470"/>
      <c r="C7" s="146" t="s">
        <v>146</v>
      </c>
      <c r="D7" s="147" t="s">
        <v>3</v>
      </c>
      <c r="E7" s="126">
        <v>1452496</v>
      </c>
      <c r="F7" s="50"/>
      <c r="G7" s="311"/>
      <c r="H7" s="82"/>
    </row>
    <row r="8" spans="1:8" ht="54.75" customHeight="1">
      <c r="A8" s="116" t="s">
        <v>211</v>
      </c>
      <c r="B8" s="470"/>
      <c r="C8" s="148" t="s">
        <v>147</v>
      </c>
      <c r="D8" s="147" t="s">
        <v>3</v>
      </c>
      <c r="E8" s="69" t="s">
        <v>583</v>
      </c>
      <c r="F8" s="160"/>
      <c r="G8" s="311"/>
      <c r="H8" s="82"/>
    </row>
    <row r="9" spans="1:8" ht="54.75" customHeight="1" thickBot="1">
      <c r="A9" s="303" t="s">
        <v>212</v>
      </c>
      <c r="B9" s="471"/>
      <c r="C9" s="304" t="s">
        <v>377</v>
      </c>
      <c r="D9" s="305" t="s">
        <v>3</v>
      </c>
      <c r="E9" s="135">
        <v>200897</v>
      </c>
      <c r="F9" s="316"/>
      <c r="G9" s="312"/>
      <c r="H9" s="82"/>
    </row>
    <row r="10" spans="1:8" ht="15.75">
      <c r="A10" s="128" t="s">
        <v>27</v>
      </c>
      <c r="B10" s="214"/>
      <c r="C10" s="466" t="s">
        <v>98</v>
      </c>
      <c r="D10" s="466"/>
      <c r="E10" s="466"/>
      <c r="F10" s="466"/>
      <c r="G10" s="37"/>
      <c r="H10" s="83"/>
    </row>
    <row r="11" spans="1:8" ht="15.75">
      <c r="A11" s="58" t="s">
        <v>35</v>
      </c>
      <c r="B11" s="218"/>
      <c r="C11" s="467" t="s">
        <v>185</v>
      </c>
      <c r="D11" s="467"/>
      <c r="E11" s="467"/>
      <c r="F11" s="467"/>
      <c r="G11" s="42"/>
      <c r="H11" s="83"/>
    </row>
    <row r="12" spans="1:8" ht="16.5" thickBot="1">
      <c r="A12" s="59" t="s">
        <v>36</v>
      </c>
      <c r="B12" s="215"/>
      <c r="C12" s="468" t="s">
        <v>83</v>
      </c>
      <c r="D12" s="468"/>
      <c r="E12" s="468"/>
      <c r="F12" s="468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450" t="s">
        <v>584</v>
      </c>
      <c r="B14" s="451"/>
      <c r="C14" s="452"/>
      <c r="D14" s="452"/>
      <c r="E14" s="452"/>
      <c r="F14" s="452"/>
      <c r="G14" s="453"/>
      <c r="H14" s="82"/>
    </row>
    <row r="15" spans="1:8" ht="21" thickBot="1">
      <c r="A15" s="460" t="s">
        <v>392</v>
      </c>
      <c r="B15" s="461"/>
      <c r="C15" s="461"/>
      <c r="D15" s="461"/>
      <c r="E15" s="461"/>
      <c r="F15" s="461"/>
      <c r="G15" s="462"/>
      <c r="H15" s="82"/>
    </row>
    <row r="16" spans="1:8">
      <c r="A16" s="454" t="s">
        <v>22</v>
      </c>
      <c r="B16" s="458" t="s">
        <v>193</v>
      </c>
      <c r="C16" s="456" t="s">
        <v>0</v>
      </c>
      <c r="D16" s="456" t="s">
        <v>23</v>
      </c>
      <c r="E16" s="463" t="s">
        <v>38</v>
      </c>
      <c r="F16" s="435" t="s">
        <v>24</v>
      </c>
      <c r="G16" s="437" t="s">
        <v>25</v>
      </c>
      <c r="H16" s="82"/>
    </row>
    <row r="17" spans="1:8" ht="15.75" thickBot="1">
      <c r="A17" s="455"/>
      <c r="B17" s="459"/>
      <c r="C17" s="457"/>
      <c r="D17" s="457"/>
      <c r="E17" s="464"/>
      <c r="F17" s="436"/>
      <c r="G17" s="438"/>
      <c r="H17" s="82"/>
    </row>
    <row r="18" spans="1:8" ht="46.5" customHeight="1">
      <c r="A18" s="300" t="s">
        <v>209</v>
      </c>
      <c r="B18" s="472">
        <v>4300</v>
      </c>
      <c r="C18" s="301" t="s">
        <v>376</v>
      </c>
      <c r="D18" s="302" t="s">
        <v>3</v>
      </c>
      <c r="E18" s="134">
        <f>40626+45290+18654</f>
        <v>104570</v>
      </c>
      <c r="F18" s="315"/>
      <c r="G18" s="310"/>
      <c r="H18" s="82"/>
    </row>
    <row r="19" spans="1:8" ht="46.5" customHeight="1">
      <c r="A19" s="116" t="s">
        <v>210</v>
      </c>
      <c r="B19" s="473"/>
      <c r="C19" s="146" t="s">
        <v>146</v>
      </c>
      <c r="D19" s="147" t="s">
        <v>3</v>
      </c>
      <c r="E19" s="126">
        <f>82126+113225+46635</f>
        <v>241986</v>
      </c>
      <c r="F19" s="50"/>
      <c r="G19" s="313"/>
      <c r="H19" s="82"/>
    </row>
    <row r="20" spans="1:8" ht="46.5" customHeight="1">
      <c r="A20" s="116" t="s">
        <v>211</v>
      </c>
      <c r="B20" s="473"/>
      <c r="C20" s="148" t="s">
        <v>147</v>
      </c>
      <c r="D20" s="147" t="s">
        <v>3</v>
      </c>
      <c r="E20" s="69" t="s">
        <v>583</v>
      </c>
      <c r="F20" s="160"/>
      <c r="G20" s="311"/>
      <c r="H20" s="82"/>
    </row>
    <row r="21" spans="1:8" ht="46.5" customHeight="1" thickBot="1">
      <c r="A21" s="303" t="s">
        <v>212</v>
      </c>
      <c r="B21" s="474"/>
      <c r="C21" s="304" t="s">
        <v>377</v>
      </c>
      <c r="D21" s="305" t="s">
        <v>3</v>
      </c>
      <c r="E21" s="135">
        <f>20350+19030</f>
        <v>39380</v>
      </c>
      <c r="F21" s="316"/>
      <c r="G21" s="314"/>
      <c r="H21" s="82"/>
    </row>
    <row r="22" spans="1:8" ht="15.75">
      <c r="A22" s="128" t="s">
        <v>27</v>
      </c>
      <c r="B22" s="214"/>
      <c r="C22" s="466" t="s">
        <v>98</v>
      </c>
      <c r="D22" s="466"/>
      <c r="E22" s="466"/>
      <c r="F22" s="466"/>
      <c r="G22" s="37"/>
      <c r="H22" s="82"/>
    </row>
    <row r="23" spans="1:8" ht="15.75">
      <c r="A23" s="58" t="s">
        <v>35</v>
      </c>
      <c r="B23" s="218"/>
      <c r="C23" s="467" t="s">
        <v>185</v>
      </c>
      <c r="D23" s="467"/>
      <c r="E23" s="467"/>
      <c r="F23" s="467"/>
      <c r="G23" s="42"/>
      <c r="H23" s="82"/>
    </row>
    <row r="24" spans="1:8" ht="16.5" thickBot="1">
      <c r="A24" s="59" t="s">
        <v>36</v>
      </c>
      <c r="B24" s="215"/>
      <c r="C24" s="468" t="s">
        <v>83</v>
      </c>
      <c r="D24" s="468"/>
      <c r="E24" s="468"/>
      <c r="F24" s="468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429" t="s">
        <v>397</v>
      </c>
      <c r="B26" s="430"/>
      <c r="C26" s="430"/>
      <c r="D26" s="430"/>
      <c r="E26" s="430"/>
      <c r="F26" s="431"/>
      <c r="G26" s="228"/>
      <c r="H26" s="82"/>
    </row>
    <row r="27" spans="1:8" ht="15.75">
      <c r="A27" s="428" t="s">
        <v>399</v>
      </c>
      <c r="B27" s="386"/>
      <c r="C27" s="386"/>
      <c r="D27" s="386"/>
      <c r="E27" s="386"/>
      <c r="F27" s="387"/>
      <c r="G27" s="42"/>
      <c r="H27" s="82"/>
    </row>
    <row r="28" spans="1:8" ht="16.5" thickBot="1">
      <c r="A28" s="427" t="s">
        <v>453</v>
      </c>
      <c r="B28" s="415"/>
      <c r="C28" s="415"/>
      <c r="D28" s="415"/>
      <c r="E28" s="415"/>
      <c r="F28" s="416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432" t="s">
        <v>339</v>
      </c>
      <c r="B30" s="432"/>
      <c r="C30" s="432"/>
      <c r="D30" s="432"/>
      <c r="E30" s="432"/>
      <c r="F30" s="432"/>
      <c r="G30" s="432"/>
      <c r="H30" s="82"/>
    </row>
    <row r="32" spans="1:8" ht="71.25" customHeight="1">
      <c r="A32" s="432" t="s">
        <v>580</v>
      </c>
      <c r="B32" s="432"/>
      <c r="C32" s="432"/>
      <c r="D32" s="432"/>
      <c r="E32" s="432"/>
      <c r="F32" s="432"/>
      <c r="G32" s="432"/>
    </row>
  </sheetData>
  <mergeCells count="33">
    <mergeCell ref="A28:F28"/>
    <mergeCell ref="A27:F27"/>
    <mergeCell ref="A26:F26"/>
    <mergeCell ref="G16:G17"/>
    <mergeCell ref="B18:B21"/>
    <mergeCell ref="C22:F22"/>
    <mergeCell ref="C23:F23"/>
    <mergeCell ref="C24:F24"/>
    <mergeCell ref="A32:G32"/>
    <mergeCell ref="A30:G30"/>
    <mergeCell ref="H4:H5"/>
    <mergeCell ref="C10:F10"/>
    <mergeCell ref="C11:F11"/>
    <mergeCell ref="C12:F12"/>
    <mergeCell ref="B4:B5"/>
    <mergeCell ref="B6:B9"/>
    <mergeCell ref="A14:G14"/>
    <mergeCell ref="A15:G15"/>
    <mergeCell ref="A16:A17"/>
    <mergeCell ref="B16:B17"/>
    <mergeCell ref="C16:C17"/>
    <mergeCell ref="D16:D17"/>
    <mergeCell ref="E16:E17"/>
    <mergeCell ref="F16:F17"/>
    <mergeCell ref="A1:G1"/>
    <mergeCell ref="A2:G2"/>
    <mergeCell ref="A3:G3"/>
    <mergeCell ref="F4:F5"/>
    <mergeCell ref="A4:A5"/>
    <mergeCell ref="C4:C5"/>
    <mergeCell ref="D4:D5"/>
    <mergeCell ref="E4:E5"/>
    <mergeCell ref="G4:G5"/>
  </mergeCells>
  <phoneticPr fontId="6" type="noConversion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3E48-E65A-456D-BD59-6EB7E77B8F98}">
  <sheetPr>
    <pageSetUpPr fitToPage="1"/>
  </sheetPr>
  <dimension ref="A1:N91"/>
  <sheetViews>
    <sheetView view="pageBreakPreview" topLeftCell="A23" zoomScale="70" zoomScaleNormal="100" zoomScaleSheetLayoutView="70" workbookViewId="0">
      <selection activeCell="A29" sqref="A29:G29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1.28515625" style="79" customWidth="1"/>
    <col min="7" max="7" width="13.85546875" style="79" customWidth="1"/>
    <col min="8" max="8" width="9.140625" style="81"/>
    <col min="9" max="9" width="15.140625" style="81" customWidth="1"/>
    <col min="10" max="11" width="11.28515625" style="81" customWidth="1"/>
    <col min="12" max="12" width="23.5703125" style="82" customWidth="1"/>
    <col min="13" max="13" width="10.5703125" style="82" customWidth="1"/>
    <col min="14" max="14" width="10.42578125" style="82" customWidth="1"/>
  </cols>
  <sheetData>
    <row r="1" spans="1:14" ht="20.25" customHeight="1">
      <c r="A1" s="446" t="s">
        <v>581</v>
      </c>
      <c r="B1" s="447"/>
      <c r="C1" s="448"/>
      <c r="D1" s="448"/>
      <c r="E1" s="448"/>
      <c r="F1" s="448"/>
      <c r="G1" s="449"/>
      <c r="H1"/>
      <c r="I1"/>
      <c r="J1"/>
      <c r="K1"/>
    </row>
    <row r="2" spans="1:14" ht="51" customHeight="1">
      <c r="A2" s="450" t="s">
        <v>584</v>
      </c>
      <c r="B2" s="451"/>
      <c r="C2" s="452"/>
      <c r="D2" s="452"/>
      <c r="E2" s="452"/>
      <c r="F2" s="452"/>
      <c r="G2" s="453"/>
      <c r="H2"/>
      <c r="I2"/>
      <c r="J2"/>
      <c r="K2"/>
    </row>
    <row r="3" spans="1:14" ht="63" customHeight="1" thickBot="1">
      <c r="A3" s="490" t="s">
        <v>206</v>
      </c>
      <c r="B3" s="491"/>
      <c r="C3" s="491"/>
      <c r="D3" s="491"/>
      <c r="E3" s="491"/>
      <c r="F3" s="491"/>
      <c r="G3" s="491"/>
      <c r="H3" s="111"/>
      <c r="I3" s="111"/>
      <c r="J3" s="111"/>
      <c r="K3" s="84"/>
    </row>
    <row r="4" spans="1:14" ht="35.25" hidden="1" customHeight="1" thickBot="1">
      <c r="A4" s="118"/>
      <c r="B4" s="78"/>
      <c r="C4" s="78"/>
      <c r="D4" s="78"/>
      <c r="E4" s="497" t="s">
        <v>78</v>
      </c>
      <c r="F4" s="498"/>
      <c r="G4" s="499"/>
      <c r="H4" s="482"/>
      <c r="I4" s="482"/>
      <c r="J4" s="482"/>
      <c r="K4" s="482"/>
      <c r="L4" s="465"/>
      <c r="M4" s="465"/>
      <c r="N4" s="465"/>
    </row>
    <row r="5" spans="1:14" ht="12" customHeight="1">
      <c r="A5" s="492" t="s">
        <v>22</v>
      </c>
      <c r="B5" s="494" t="s">
        <v>193</v>
      </c>
      <c r="C5" s="463" t="s">
        <v>0</v>
      </c>
      <c r="D5" s="463" t="s">
        <v>23</v>
      </c>
      <c r="E5" s="463" t="s">
        <v>38</v>
      </c>
      <c r="F5" s="463" t="s">
        <v>24</v>
      </c>
      <c r="G5" s="500" t="s">
        <v>25</v>
      </c>
      <c r="H5" s="432"/>
      <c r="I5" s="432"/>
      <c r="J5" s="432"/>
      <c r="K5" s="432"/>
      <c r="L5" s="465"/>
      <c r="M5" s="465"/>
      <c r="N5" s="465"/>
    </row>
    <row r="6" spans="1:14" ht="33" customHeight="1" thickBot="1">
      <c r="A6" s="493"/>
      <c r="B6" s="495"/>
      <c r="C6" s="496"/>
      <c r="D6" s="496"/>
      <c r="E6" s="496"/>
      <c r="F6" s="496"/>
      <c r="G6" s="501"/>
      <c r="H6" s="432"/>
      <c r="I6" s="432"/>
      <c r="J6" s="432"/>
      <c r="K6" s="432"/>
      <c r="L6" s="465"/>
      <c r="M6" s="465"/>
      <c r="N6" s="465"/>
    </row>
    <row r="7" spans="1:14" ht="48.75" customHeight="1">
      <c r="A7" s="150" t="s">
        <v>213</v>
      </c>
      <c r="B7" s="487">
        <v>4270</v>
      </c>
      <c r="C7" s="143" t="s">
        <v>378</v>
      </c>
      <c r="D7" s="143" t="s">
        <v>17</v>
      </c>
      <c r="E7" s="134">
        <v>40</v>
      </c>
      <c r="F7" s="159"/>
      <c r="G7" s="310"/>
      <c r="H7" s="113"/>
      <c r="I7" s="113"/>
      <c r="J7" s="113"/>
      <c r="K7" s="113"/>
      <c r="L7" s="108"/>
    </row>
    <row r="8" spans="1:14" ht="54" customHeight="1">
      <c r="A8" s="149" t="s">
        <v>214</v>
      </c>
      <c r="B8" s="488"/>
      <c r="C8" s="144" t="s">
        <v>88</v>
      </c>
      <c r="D8" s="144" t="s">
        <v>17</v>
      </c>
      <c r="E8" s="126" t="s">
        <v>583</v>
      </c>
      <c r="F8" s="160" t="s">
        <v>583</v>
      </c>
      <c r="G8" s="313" t="s">
        <v>583</v>
      </c>
      <c r="H8" s="113"/>
      <c r="I8" s="113"/>
      <c r="J8" s="113"/>
      <c r="K8" s="113"/>
      <c r="L8" s="108"/>
    </row>
    <row r="9" spans="1:14" ht="92.25" customHeight="1">
      <c r="A9" s="149" t="s">
        <v>215</v>
      </c>
      <c r="B9" s="488"/>
      <c r="C9" s="144" t="s">
        <v>89</v>
      </c>
      <c r="D9" s="144" t="s">
        <v>17</v>
      </c>
      <c r="E9" s="126">
        <v>20</v>
      </c>
      <c r="F9" s="160"/>
      <c r="G9" s="313"/>
      <c r="H9" s="113"/>
      <c r="I9" s="113"/>
      <c r="J9" s="113"/>
      <c r="K9" s="113"/>
      <c r="L9" s="108"/>
    </row>
    <row r="10" spans="1:14" ht="52.5" customHeight="1">
      <c r="A10" s="149" t="s">
        <v>216</v>
      </c>
      <c r="B10" s="488"/>
      <c r="C10" s="144" t="s">
        <v>379</v>
      </c>
      <c r="D10" s="144" t="s">
        <v>17</v>
      </c>
      <c r="E10" s="126">
        <v>20</v>
      </c>
      <c r="F10" s="160"/>
      <c r="G10" s="313"/>
      <c r="H10" s="113"/>
      <c r="I10" s="113"/>
      <c r="J10" s="113"/>
      <c r="K10" s="113"/>
      <c r="L10" s="108"/>
    </row>
    <row r="11" spans="1:14" ht="52.5" customHeight="1">
      <c r="A11" s="149" t="s">
        <v>217</v>
      </c>
      <c r="B11" s="488"/>
      <c r="C11" s="202" t="s">
        <v>148</v>
      </c>
      <c r="D11" s="203" t="s">
        <v>21</v>
      </c>
      <c r="E11" s="126">
        <v>5</v>
      </c>
      <c r="F11" s="160"/>
      <c r="G11" s="313"/>
      <c r="H11" s="113"/>
      <c r="I11" s="113"/>
      <c r="J11" s="113"/>
      <c r="K11" s="113"/>
      <c r="L11" s="108"/>
    </row>
    <row r="12" spans="1:14" ht="52.5" customHeight="1">
      <c r="A12" s="149" t="s">
        <v>218</v>
      </c>
      <c r="B12" s="488"/>
      <c r="C12" s="202" t="s">
        <v>380</v>
      </c>
      <c r="D12" s="203" t="s">
        <v>21</v>
      </c>
      <c r="E12" s="126">
        <v>5</v>
      </c>
      <c r="F12" s="160"/>
      <c r="G12" s="313"/>
      <c r="H12" s="113"/>
      <c r="I12" s="113"/>
      <c r="J12" s="113"/>
      <c r="K12" s="113"/>
      <c r="L12" s="108"/>
    </row>
    <row r="13" spans="1:14" ht="52.5" customHeight="1">
      <c r="A13" s="149" t="s">
        <v>219</v>
      </c>
      <c r="B13" s="488"/>
      <c r="C13" s="202" t="s">
        <v>381</v>
      </c>
      <c r="D13" s="203" t="s">
        <v>21</v>
      </c>
      <c r="E13" s="126">
        <v>5</v>
      </c>
      <c r="F13" s="160"/>
      <c r="G13" s="313"/>
      <c r="H13" s="113"/>
      <c r="I13" s="113"/>
      <c r="J13" s="113"/>
      <c r="K13" s="113"/>
      <c r="L13" s="108"/>
    </row>
    <row r="14" spans="1:14" ht="61.5" customHeight="1">
      <c r="A14" s="149" t="s">
        <v>220</v>
      </c>
      <c r="B14" s="488"/>
      <c r="C14" s="144" t="s">
        <v>280</v>
      </c>
      <c r="D14" s="144" t="s">
        <v>17</v>
      </c>
      <c r="E14" s="126">
        <v>200</v>
      </c>
      <c r="F14" s="160"/>
      <c r="G14" s="313"/>
      <c r="H14" s="113"/>
      <c r="I14" s="113"/>
      <c r="J14" s="113"/>
      <c r="K14" s="113"/>
      <c r="L14" s="108"/>
    </row>
    <row r="15" spans="1:14" ht="51" customHeight="1">
      <c r="A15" s="149" t="s">
        <v>221</v>
      </c>
      <c r="B15" s="488"/>
      <c r="C15" s="200" t="s">
        <v>382</v>
      </c>
      <c r="D15" s="144" t="s">
        <v>90</v>
      </c>
      <c r="E15" s="126" t="s">
        <v>583</v>
      </c>
      <c r="F15" s="160" t="s">
        <v>583</v>
      </c>
      <c r="G15" s="313" t="s">
        <v>583</v>
      </c>
      <c r="H15" s="113"/>
      <c r="I15" s="113"/>
      <c r="J15" s="113"/>
      <c r="K15" s="113"/>
      <c r="L15" s="108"/>
    </row>
    <row r="16" spans="1:14" ht="51" customHeight="1">
      <c r="A16" s="149" t="s">
        <v>222</v>
      </c>
      <c r="B16" s="488"/>
      <c r="C16" s="200" t="s">
        <v>383</v>
      </c>
      <c r="D16" s="144" t="s">
        <v>90</v>
      </c>
      <c r="E16" s="126" t="s">
        <v>583</v>
      </c>
      <c r="F16" s="160" t="s">
        <v>583</v>
      </c>
      <c r="G16" s="313" t="s">
        <v>583</v>
      </c>
      <c r="H16" s="113"/>
      <c r="I16" s="113"/>
      <c r="J16" s="113"/>
      <c r="K16" s="113"/>
      <c r="L16" s="108"/>
    </row>
    <row r="17" spans="1:14" ht="51" customHeight="1">
      <c r="A17" s="149" t="s">
        <v>272</v>
      </c>
      <c r="B17" s="488"/>
      <c r="C17" s="200" t="s">
        <v>384</v>
      </c>
      <c r="D17" s="144" t="s">
        <v>90</v>
      </c>
      <c r="E17" s="126" t="s">
        <v>583</v>
      </c>
      <c r="F17" s="160" t="s">
        <v>583</v>
      </c>
      <c r="G17" s="313" t="s">
        <v>583</v>
      </c>
      <c r="H17" s="113"/>
      <c r="I17" s="113"/>
      <c r="J17" s="113"/>
      <c r="K17" s="113"/>
      <c r="L17" s="108"/>
    </row>
    <row r="18" spans="1:14" ht="62.25" customHeight="1">
      <c r="A18" s="149" t="s">
        <v>273</v>
      </c>
      <c r="B18" s="488"/>
      <c r="C18" s="200" t="s">
        <v>385</v>
      </c>
      <c r="D18" s="144" t="s">
        <v>90</v>
      </c>
      <c r="E18" s="126" t="s">
        <v>583</v>
      </c>
      <c r="F18" s="160" t="s">
        <v>583</v>
      </c>
      <c r="G18" s="313" t="s">
        <v>583</v>
      </c>
      <c r="H18" s="113"/>
      <c r="I18" s="113"/>
      <c r="J18" s="113"/>
      <c r="K18" s="113"/>
      <c r="L18" s="108"/>
    </row>
    <row r="19" spans="1:14" ht="52.5" customHeight="1">
      <c r="A19" s="149" t="s">
        <v>274</v>
      </c>
      <c r="B19" s="488"/>
      <c r="C19" s="200" t="s">
        <v>386</v>
      </c>
      <c r="D19" s="144" t="s">
        <v>90</v>
      </c>
      <c r="E19" s="126" t="s">
        <v>583</v>
      </c>
      <c r="F19" s="160" t="s">
        <v>583</v>
      </c>
      <c r="G19" s="313" t="s">
        <v>583</v>
      </c>
      <c r="H19" s="113"/>
      <c r="I19" s="113"/>
      <c r="J19" s="113"/>
      <c r="K19" s="113"/>
      <c r="L19" s="108"/>
    </row>
    <row r="20" spans="1:14" ht="44.25" customHeight="1">
      <c r="A20" s="149" t="s">
        <v>275</v>
      </c>
      <c r="B20" s="488"/>
      <c r="C20" s="200" t="s">
        <v>387</v>
      </c>
      <c r="D20" s="144" t="s">
        <v>90</v>
      </c>
      <c r="E20" s="126">
        <v>5</v>
      </c>
      <c r="F20" s="160"/>
      <c r="G20" s="313"/>
      <c r="H20" s="113"/>
      <c r="I20" s="113"/>
      <c r="J20" s="113"/>
      <c r="K20" s="113"/>
      <c r="L20" s="108"/>
    </row>
    <row r="21" spans="1:14" ht="33.75" customHeight="1">
      <c r="A21" s="149" t="s">
        <v>276</v>
      </c>
      <c r="B21" s="488"/>
      <c r="C21" s="200" t="s">
        <v>388</v>
      </c>
      <c r="D21" s="144" t="s">
        <v>90</v>
      </c>
      <c r="E21" s="126">
        <v>5</v>
      </c>
      <c r="F21" s="160"/>
      <c r="G21" s="313"/>
      <c r="H21" s="113"/>
      <c r="I21" s="113"/>
      <c r="J21" s="113"/>
      <c r="K21" s="113"/>
      <c r="L21" s="108"/>
    </row>
    <row r="22" spans="1:14" ht="33.75" customHeight="1">
      <c r="A22" s="149" t="s">
        <v>277</v>
      </c>
      <c r="B22" s="488"/>
      <c r="C22" s="200" t="s">
        <v>389</v>
      </c>
      <c r="D22" s="144" t="s">
        <v>3</v>
      </c>
      <c r="E22" s="126" t="s">
        <v>583</v>
      </c>
      <c r="F22" s="160" t="s">
        <v>583</v>
      </c>
      <c r="G22" s="313" t="s">
        <v>583</v>
      </c>
      <c r="H22" s="113"/>
      <c r="I22" s="113"/>
      <c r="J22" s="113"/>
      <c r="K22" s="113"/>
      <c r="L22" s="108"/>
    </row>
    <row r="23" spans="1:14" ht="54.75" customHeight="1">
      <c r="A23" s="149" t="s">
        <v>281</v>
      </c>
      <c r="B23" s="488"/>
      <c r="C23" s="200" t="s">
        <v>390</v>
      </c>
      <c r="D23" s="144" t="s">
        <v>90</v>
      </c>
      <c r="E23" s="126">
        <v>10</v>
      </c>
      <c r="F23" s="160"/>
      <c r="G23" s="313"/>
      <c r="H23" s="113"/>
      <c r="I23" s="113"/>
      <c r="J23" s="113"/>
      <c r="K23" s="113"/>
      <c r="L23" s="108"/>
    </row>
    <row r="24" spans="1:14" ht="54.75" customHeight="1" thickBot="1">
      <c r="A24" s="226" t="s">
        <v>282</v>
      </c>
      <c r="B24" s="227"/>
      <c r="C24" s="201" t="s">
        <v>342</v>
      </c>
      <c r="D24" s="145" t="s">
        <v>90</v>
      </c>
      <c r="E24" s="126" t="s">
        <v>583</v>
      </c>
      <c r="F24" s="160" t="s">
        <v>583</v>
      </c>
      <c r="G24" s="313" t="s">
        <v>583</v>
      </c>
      <c r="H24" s="113"/>
      <c r="I24" s="113"/>
      <c r="J24" s="113"/>
      <c r="K24" s="113"/>
      <c r="L24" s="108"/>
    </row>
    <row r="25" spans="1:14" s="1" customFormat="1" ht="15.75">
      <c r="A25" s="57" t="s">
        <v>27</v>
      </c>
      <c r="B25" s="219"/>
      <c r="C25" s="489" t="s">
        <v>98</v>
      </c>
      <c r="D25" s="489"/>
      <c r="E25" s="489"/>
      <c r="F25" s="489"/>
      <c r="G25" s="17"/>
      <c r="J25" s="114"/>
      <c r="K25" s="114"/>
      <c r="L25" s="83"/>
      <c r="M25" s="83"/>
      <c r="N25" s="83"/>
    </row>
    <row r="26" spans="1:14" s="1" customFormat="1" ht="15.75">
      <c r="A26" s="58" t="s">
        <v>35</v>
      </c>
      <c r="B26" s="218"/>
      <c r="C26" s="467" t="s">
        <v>343</v>
      </c>
      <c r="D26" s="467"/>
      <c r="E26" s="467"/>
      <c r="F26" s="467"/>
      <c r="G26" s="42"/>
      <c r="J26" s="114"/>
      <c r="K26" s="114"/>
      <c r="L26" s="83"/>
      <c r="M26" s="83"/>
      <c r="N26" s="83"/>
    </row>
    <row r="27" spans="1:14" ht="16.5" thickBot="1">
      <c r="A27" s="59" t="s">
        <v>36</v>
      </c>
      <c r="B27" s="215"/>
      <c r="C27" s="468" t="s">
        <v>344</v>
      </c>
      <c r="D27" s="468"/>
      <c r="E27" s="468"/>
      <c r="F27" s="468"/>
      <c r="G27" s="60"/>
      <c r="H27"/>
      <c r="I27"/>
      <c r="J27" s="88"/>
      <c r="K27" s="88"/>
      <c r="M27" s="83"/>
    </row>
    <row r="28" spans="1:14" ht="15.75">
      <c r="A28" s="86"/>
      <c r="B28" s="86"/>
      <c r="C28" s="87"/>
      <c r="D28" s="87"/>
      <c r="E28" s="87"/>
      <c r="F28" s="87"/>
      <c r="G28" s="88"/>
      <c r="H28"/>
      <c r="I28"/>
      <c r="J28" s="88"/>
      <c r="K28" s="88"/>
      <c r="M28" s="83"/>
    </row>
    <row r="29" spans="1:14" ht="75.75" customHeight="1">
      <c r="A29" s="450" t="s">
        <v>584</v>
      </c>
      <c r="B29" s="451"/>
      <c r="C29" s="452"/>
      <c r="D29" s="452"/>
      <c r="E29" s="452"/>
      <c r="F29" s="452"/>
      <c r="G29" s="453"/>
      <c r="H29"/>
      <c r="I29"/>
      <c r="J29" s="88"/>
      <c r="K29" s="88"/>
      <c r="M29" s="83"/>
    </row>
    <row r="30" spans="1:14" ht="59.25" customHeight="1" thickBot="1">
      <c r="A30" s="490" t="s">
        <v>393</v>
      </c>
      <c r="B30" s="491"/>
      <c r="C30" s="491"/>
      <c r="D30" s="491"/>
      <c r="E30" s="491"/>
      <c r="F30" s="491"/>
      <c r="G30" s="491"/>
      <c r="H30"/>
      <c r="I30"/>
      <c r="J30" s="88"/>
      <c r="K30" s="88"/>
      <c r="M30" s="83"/>
    </row>
    <row r="31" spans="1:14" ht="15.75">
      <c r="A31" s="492" t="s">
        <v>22</v>
      </c>
      <c r="B31" s="494" t="s">
        <v>193</v>
      </c>
      <c r="C31" s="463" t="s">
        <v>0</v>
      </c>
      <c r="D31" s="463" t="s">
        <v>23</v>
      </c>
      <c r="E31" s="463" t="s">
        <v>38</v>
      </c>
      <c r="F31" s="463" t="s">
        <v>24</v>
      </c>
      <c r="G31" s="500" t="s">
        <v>25</v>
      </c>
      <c r="H31"/>
      <c r="I31"/>
      <c r="J31" s="88"/>
      <c r="K31" s="88"/>
      <c r="M31" s="83"/>
    </row>
    <row r="32" spans="1:14" ht="16.5" thickBot="1">
      <c r="A32" s="493"/>
      <c r="B32" s="495"/>
      <c r="C32" s="496"/>
      <c r="D32" s="496"/>
      <c r="E32" s="496"/>
      <c r="F32" s="496"/>
      <c r="G32" s="501"/>
      <c r="H32"/>
      <c r="I32"/>
      <c r="J32" s="88"/>
      <c r="K32" s="88"/>
      <c r="M32" s="83"/>
    </row>
    <row r="33" spans="1:13" ht="45">
      <c r="A33" s="150" t="s">
        <v>213</v>
      </c>
      <c r="B33" s="487">
        <v>4270</v>
      </c>
      <c r="C33" s="143" t="s">
        <v>378</v>
      </c>
      <c r="D33" s="143" t="s">
        <v>17</v>
      </c>
      <c r="E33" s="134">
        <v>40</v>
      </c>
      <c r="F33" s="159"/>
      <c r="G33" s="310"/>
      <c r="H33"/>
      <c r="I33"/>
      <c r="J33" s="88"/>
      <c r="K33" s="88"/>
      <c r="M33" s="83"/>
    </row>
    <row r="34" spans="1:13" ht="30">
      <c r="A34" s="149" t="s">
        <v>214</v>
      </c>
      <c r="B34" s="488"/>
      <c r="C34" s="144" t="s">
        <v>88</v>
      </c>
      <c r="D34" s="144" t="s">
        <v>17</v>
      </c>
      <c r="E34" s="126">
        <v>24</v>
      </c>
      <c r="F34" s="160"/>
      <c r="G34" s="313"/>
      <c r="H34"/>
      <c r="I34"/>
      <c r="J34" s="88"/>
      <c r="K34" s="88"/>
      <c r="M34" s="83"/>
    </row>
    <row r="35" spans="1:13" ht="75">
      <c r="A35" s="149" t="s">
        <v>215</v>
      </c>
      <c r="B35" s="488"/>
      <c r="C35" s="144" t="s">
        <v>89</v>
      </c>
      <c r="D35" s="144" t="s">
        <v>17</v>
      </c>
      <c r="E35" s="126" t="s">
        <v>583</v>
      </c>
      <c r="F35" s="160" t="s">
        <v>583</v>
      </c>
      <c r="G35" s="313" t="s">
        <v>583</v>
      </c>
      <c r="H35"/>
      <c r="I35"/>
      <c r="J35" s="88"/>
      <c r="K35" s="88"/>
      <c r="M35" s="83"/>
    </row>
    <row r="36" spans="1:13" ht="45">
      <c r="A36" s="149" t="s">
        <v>216</v>
      </c>
      <c r="B36" s="488"/>
      <c r="C36" s="144" t="s">
        <v>379</v>
      </c>
      <c r="D36" s="144" t="s">
        <v>17</v>
      </c>
      <c r="E36" s="126">
        <v>32</v>
      </c>
      <c r="F36" s="160"/>
      <c r="G36" s="313"/>
      <c r="H36"/>
      <c r="I36"/>
      <c r="J36" s="88"/>
      <c r="K36" s="88"/>
      <c r="M36" s="83"/>
    </row>
    <row r="37" spans="1:13" ht="30">
      <c r="A37" s="149" t="s">
        <v>217</v>
      </c>
      <c r="B37" s="488"/>
      <c r="C37" s="202" t="s">
        <v>148</v>
      </c>
      <c r="D37" s="203" t="s">
        <v>21</v>
      </c>
      <c r="E37" s="126" t="s">
        <v>583</v>
      </c>
      <c r="F37" s="160" t="s">
        <v>583</v>
      </c>
      <c r="G37" s="313" t="s">
        <v>583</v>
      </c>
      <c r="H37"/>
      <c r="I37"/>
      <c r="J37" s="88"/>
      <c r="K37" s="88"/>
      <c r="M37" s="83"/>
    </row>
    <row r="38" spans="1:13" ht="45">
      <c r="A38" s="149" t="s">
        <v>218</v>
      </c>
      <c r="B38" s="488"/>
      <c r="C38" s="202" t="s">
        <v>380</v>
      </c>
      <c r="D38" s="203" t="s">
        <v>21</v>
      </c>
      <c r="E38" s="126" t="s">
        <v>583</v>
      </c>
      <c r="F38" s="160" t="s">
        <v>583</v>
      </c>
      <c r="G38" s="313" t="s">
        <v>583</v>
      </c>
      <c r="H38"/>
      <c r="I38"/>
      <c r="J38" s="88"/>
      <c r="K38" s="88"/>
      <c r="M38" s="83"/>
    </row>
    <row r="39" spans="1:13" ht="45">
      <c r="A39" s="149" t="s">
        <v>219</v>
      </c>
      <c r="B39" s="488"/>
      <c r="C39" s="202" t="s">
        <v>381</v>
      </c>
      <c r="D39" s="203" t="s">
        <v>21</v>
      </c>
      <c r="E39" s="126" t="s">
        <v>583</v>
      </c>
      <c r="F39" s="160" t="s">
        <v>583</v>
      </c>
      <c r="G39" s="313" t="s">
        <v>583</v>
      </c>
      <c r="H39"/>
      <c r="I39"/>
      <c r="J39" s="88"/>
      <c r="K39" s="88"/>
      <c r="M39" s="83"/>
    </row>
    <row r="40" spans="1:13" ht="75">
      <c r="A40" s="149" t="s">
        <v>220</v>
      </c>
      <c r="B40" s="488"/>
      <c r="C40" s="144" t="s">
        <v>280</v>
      </c>
      <c r="D40" s="144" t="s">
        <v>17</v>
      </c>
      <c r="E40" s="126">
        <v>500</v>
      </c>
      <c r="F40" s="160"/>
      <c r="G40" s="313"/>
      <c r="H40"/>
      <c r="I40"/>
      <c r="J40" s="88"/>
      <c r="K40" s="88"/>
      <c r="M40" s="83"/>
    </row>
    <row r="41" spans="1:13" ht="45">
      <c r="A41" s="149" t="s">
        <v>221</v>
      </c>
      <c r="B41" s="488"/>
      <c r="C41" s="200" t="s">
        <v>382</v>
      </c>
      <c r="D41" s="144" t="s">
        <v>90</v>
      </c>
      <c r="E41" s="126" t="s">
        <v>583</v>
      </c>
      <c r="F41" s="160" t="s">
        <v>583</v>
      </c>
      <c r="G41" s="313" t="s">
        <v>583</v>
      </c>
      <c r="H41"/>
      <c r="I41"/>
      <c r="J41" s="88"/>
      <c r="K41" s="88"/>
      <c r="M41" s="83"/>
    </row>
    <row r="42" spans="1:13" ht="45">
      <c r="A42" s="149" t="s">
        <v>222</v>
      </c>
      <c r="B42" s="488"/>
      <c r="C42" s="200" t="s">
        <v>383</v>
      </c>
      <c r="D42" s="144" t="s">
        <v>90</v>
      </c>
      <c r="E42" s="126" t="s">
        <v>583</v>
      </c>
      <c r="F42" s="160" t="s">
        <v>583</v>
      </c>
      <c r="G42" s="313" t="s">
        <v>583</v>
      </c>
      <c r="H42"/>
      <c r="I42"/>
      <c r="J42" s="88"/>
      <c r="K42" s="88"/>
      <c r="M42" s="83"/>
    </row>
    <row r="43" spans="1:13" ht="45">
      <c r="A43" s="149" t="s">
        <v>272</v>
      </c>
      <c r="B43" s="488"/>
      <c r="C43" s="200" t="s">
        <v>384</v>
      </c>
      <c r="D43" s="144" t="s">
        <v>90</v>
      </c>
      <c r="E43" s="126" t="s">
        <v>583</v>
      </c>
      <c r="F43" s="160" t="s">
        <v>583</v>
      </c>
      <c r="G43" s="313" t="s">
        <v>583</v>
      </c>
      <c r="H43"/>
      <c r="I43"/>
      <c r="J43" s="88"/>
      <c r="K43" s="88"/>
      <c r="M43" s="83"/>
    </row>
    <row r="44" spans="1:13" ht="45">
      <c r="A44" s="149" t="s">
        <v>273</v>
      </c>
      <c r="B44" s="488"/>
      <c r="C44" s="200" t="s">
        <v>385</v>
      </c>
      <c r="D44" s="144" t="s">
        <v>90</v>
      </c>
      <c r="E44" s="126" t="s">
        <v>583</v>
      </c>
      <c r="F44" s="160" t="s">
        <v>583</v>
      </c>
      <c r="G44" s="313" t="s">
        <v>583</v>
      </c>
      <c r="H44"/>
      <c r="I44"/>
      <c r="J44" s="88"/>
      <c r="K44" s="88"/>
      <c r="M44" s="83"/>
    </row>
    <row r="45" spans="1:13" ht="45">
      <c r="A45" s="149" t="s">
        <v>274</v>
      </c>
      <c r="B45" s="488"/>
      <c r="C45" s="200" t="s">
        <v>386</v>
      </c>
      <c r="D45" s="144" t="s">
        <v>90</v>
      </c>
      <c r="E45" s="126" t="s">
        <v>583</v>
      </c>
      <c r="F45" s="160" t="s">
        <v>583</v>
      </c>
      <c r="G45" s="313" t="s">
        <v>583</v>
      </c>
      <c r="H45"/>
      <c r="I45"/>
      <c r="J45" s="88"/>
      <c r="K45" s="88"/>
      <c r="M45" s="83"/>
    </row>
    <row r="46" spans="1:13" ht="45">
      <c r="A46" s="149" t="s">
        <v>275</v>
      </c>
      <c r="B46" s="488"/>
      <c r="C46" s="200" t="s">
        <v>387</v>
      </c>
      <c r="D46" s="144" t="s">
        <v>90</v>
      </c>
      <c r="E46" s="126" t="s">
        <v>583</v>
      </c>
      <c r="F46" s="160" t="s">
        <v>583</v>
      </c>
      <c r="G46" s="313" t="s">
        <v>583</v>
      </c>
      <c r="H46"/>
      <c r="I46"/>
      <c r="J46" s="88"/>
      <c r="K46" s="88"/>
      <c r="M46" s="83"/>
    </row>
    <row r="47" spans="1:13" ht="30">
      <c r="A47" s="149" t="s">
        <v>276</v>
      </c>
      <c r="B47" s="488"/>
      <c r="C47" s="200" t="s">
        <v>388</v>
      </c>
      <c r="D47" s="144" t="s">
        <v>90</v>
      </c>
      <c r="E47" s="126" t="s">
        <v>583</v>
      </c>
      <c r="F47" s="160" t="s">
        <v>583</v>
      </c>
      <c r="G47" s="313" t="s">
        <v>583</v>
      </c>
      <c r="H47"/>
      <c r="I47"/>
      <c r="J47" s="88"/>
      <c r="K47" s="88"/>
      <c r="M47" s="83"/>
    </row>
    <row r="48" spans="1:13" ht="30">
      <c r="A48" s="149" t="s">
        <v>277</v>
      </c>
      <c r="B48" s="488"/>
      <c r="C48" s="200" t="s">
        <v>389</v>
      </c>
      <c r="D48" s="144" t="s">
        <v>3</v>
      </c>
      <c r="E48" s="126" t="s">
        <v>583</v>
      </c>
      <c r="F48" s="160" t="s">
        <v>583</v>
      </c>
      <c r="G48" s="313" t="s">
        <v>583</v>
      </c>
      <c r="H48"/>
      <c r="I48"/>
      <c r="J48" s="88"/>
      <c r="K48" s="88"/>
      <c r="M48" s="83"/>
    </row>
    <row r="49" spans="1:13" ht="45">
      <c r="A49" s="149" t="s">
        <v>281</v>
      </c>
      <c r="B49" s="488"/>
      <c r="C49" s="200" t="s">
        <v>390</v>
      </c>
      <c r="D49" s="144" t="s">
        <v>90</v>
      </c>
      <c r="E49" s="126" t="s">
        <v>583</v>
      </c>
      <c r="F49" s="160" t="s">
        <v>583</v>
      </c>
      <c r="G49" s="313" t="s">
        <v>583</v>
      </c>
      <c r="H49"/>
      <c r="I49"/>
      <c r="J49" s="88"/>
      <c r="K49" s="88"/>
      <c r="M49" s="83"/>
    </row>
    <row r="50" spans="1:13" ht="60.75" thickBot="1">
      <c r="A50" s="226" t="s">
        <v>282</v>
      </c>
      <c r="B50" s="502"/>
      <c r="C50" s="201" t="s">
        <v>342</v>
      </c>
      <c r="D50" s="145" t="s">
        <v>90</v>
      </c>
      <c r="E50" s="126" t="s">
        <v>583</v>
      </c>
      <c r="F50" s="160" t="s">
        <v>583</v>
      </c>
      <c r="G50" s="313" t="s">
        <v>583</v>
      </c>
      <c r="H50"/>
      <c r="I50"/>
      <c r="J50" s="88"/>
      <c r="K50" s="88"/>
      <c r="M50" s="83"/>
    </row>
    <row r="51" spans="1:13" ht="15.75">
      <c r="A51" s="57" t="s">
        <v>27</v>
      </c>
      <c r="B51" s="219"/>
      <c r="C51" s="489" t="s">
        <v>98</v>
      </c>
      <c r="D51" s="489"/>
      <c r="E51" s="489"/>
      <c r="F51" s="489"/>
      <c r="G51" s="17"/>
      <c r="H51"/>
      <c r="I51"/>
      <c r="J51" s="88"/>
      <c r="K51" s="88"/>
      <c r="M51" s="83"/>
    </row>
    <row r="52" spans="1:13" ht="15.75">
      <c r="A52" s="58" t="s">
        <v>35</v>
      </c>
      <c r="B52" s="218"/>
      <c r="C52" s="467" t="s">
        <v>343</v>
      </c>
      <c r="D52" s="467"/>
      <c r="E52" s="467"/>
      <c r="F52" s="467"/>
      <c r="G52" s="42"/>
      <c r="H52"/>
      <c r="I52"/>
      <c r="J52" s="88"/>
      <c r="K52" s="88"/>
      <c r="M52" s="83"/>
    </row>
    <row r="53" spans="1:13" ht="16.5" thickBot="1">
      <c r="A53" s="59" t="s">
        <v>36</v>
      </c>
      <c r="B53" s="215"/>
      <c r="C53" s="468" t="s">
        <v>344</v>
      </c>
      <c r="D53" s="468"/>
      <c r="E53" s="468"/>
      <c r="F53" s="468"/>
      <c r="G53" s="60"/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429" t="s">
        <v>397</v>
      </c>
      <c r="B55" s="430"/>
      <c r="C55" s="430"/>
      <c r="D55" s="430"/>
      <c r="E55" s="430"/>
      <c r="F55" s="431"/>
      <c r="G55" s="228"/>
      <c r="H55"/>
      <c r="I55"/>
      <c r="J55" s="88"/>
      <c r="K55" s="88"/>
      <c r="M55" s="83"/>
    </row>
    <row r="56" spans="1:13" ht="15.75">
      <c r="A56" s="428" t="s">
        <v>400</v>
      </c>
      <c r="B56" s="386"/>
      <c r="C56" s="386"/>
      <c r="D56" s="386"/>
      <c r="E56" s="386"/>
      <c r="F56" s="387"/>
      <c r="G56" s="42"/>
      <c r="H56"/>
      <c r="I56"/>
      <c r="J56" s="88"/>
      <c r="K56" s="88"/>
      <c r="M56" s="83"/>
    </row>
    <row r="57" spans="1:13" ht="16.5" thickBot="1">
      <c r="A57" s="427" t="s">
        <v>453</v>
      </c>
      <c r="B57" s="415"/>
      <c r="C57" s="415"/>
      <c r="D57" s="415"/>
      <c r="E57" s="415"/>
      <c r="F57" s="416"/>
      <c r="G57" s="60"/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86"/>
      <c r="B59" s="86"/>
      <c r="C59" s="87"/>
      <c r="D59" s="87"/>
      <c r="E59" s="87"/>
      <c r="F59" s="87"/>
      <c r="G59" s="88"/>
      <c r="H59"/>
      <c r="I59"/>
      <c r="J59" s="88"/>
      <c r="K59" s="88"/>
      <c r="M59" s="83"/>
    </row>
    <row r="60" spans="1:13" ht="15.75" customHeight="1">
      <c r="A60" s="432" t="s">
        <v>339</v>
      </c>
      <c r="B60" s="432"/>
      <c r="C60" s="432"/>
      <c r="D60" s="432"/>
      <c r="E60" s="432"/>
      <c r="F60" s="432"/>
      <c r="G60" s="432"/>
      <c r="H60"/>
      <c r="I60"/>
      <c r="J60" s="88"/>
      <c r="K60" s="88"/>
      <c r="M60" s="83"/>
    </row>
    <row r="61" spans="1:13" ht="15.75">
      <c r="A61" s="86"/>
      <c r="B61" s="86"/>
      <c r="C61" s="87"/>
      <c r="D61" s="87"/>
      <c r="E61" s="87"/>
      <c r="F61" s="87"/>
      <c r="G61" s="88"/>
      <c r="H61"/>
      <c r="I61"/>
      <c r="J61" s="88"/>
      <c r="K61" s="88"/>
      <c r="M61" s="83"/>
    </row>
    <row r="62" spans="1:13" ht="30.75" customHeight="1">
      <c r="A62" s="432" t="s">
        <v>580</v>
      </c>
      <c r="B62" s="432"/>
      <c r="C62" s="432"/>
      <c r="D62" s="432"/>
      <c r="E62" s="432"/>
      <c r="F62" s="432"/>
      <c r="G62" s="432"/>
      <c r="H62"/>
      <c r="I62"/>
      <c r="J62" s="88"/>
      <c r="K62" s="88"/>
      <c r="M62" s="83"/>
    </row>
    <row r="63" spans="1:13" ht="30.75" customHeight="1">
      <c r="A63" s="432"/>
      <c r="B63" s="432"/>
      <c r="C63" s="432"/>
      <c r="D63" s="432"/>
      <c r="E63" s="432"/>
      <c r="F63" s="432"/>
      <c r="G63" s="432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483"/>
      <c r="B66" s="483"/>
      <c r="C66" s="483"/>
      <c r="D66" s="483"/>
      <c r="E66" s="483"/>
      <c r="F66" s="483"/>
      <c r="G66" s="483"/>
      <c r="H66" s="484"/>
      <c r="I66" s="484"/>
      <c r="J66" s="484"/>
      <c r="K66" s="84"/>
    </row>
    <row r="67" spans="1:14" ht="20.25">
      <c r="A67" s="485"/>
      <c r="B67" s="485"/>
      <c r="C67" s="485"/>
      <c r="D67" s="485"/>
      <c r="E67" s="485"/>
      <c r="F67" s="485"/>
      <c r="G67" s="485"/>
      <c r="H67" s="486"/>
      <c r="I67" s="486"/>
      <c r="J67" s="486"/>
      <c r="K67" s="85"/>
    </row>
    <row r="68" spans="1:14" ht="15.75">
      <c r="A68" s="391"/>
      <c r="B68" s="391"/>
      <c r="C68" s="391"/>
      <c r="D68" s="391"/>
      <c r="E68" s="391"/>
      <c r="F68" s="391"/>
      <c r="G68" s="391"/>
      <c r="H68"/>
      <c r="I68"/>
      <c r="J68"/>
      <c r="K68"/>
    </row>
    <row r="69" spans="1:14" ht="15.75">
      <c r="A69" s="78"/>
      <c r="B69" s="78"/>
      <c r="C69" s="78"/>
      <c r="D69" s="78"/>
      <c r="E69" s="478"/>
      <c r="F69" s="478"/>
      <c r="G69" s="478"/>
      <c r="H69" s="480"/>
      <c r="I69" s="480"/>
      <c r="J69" s="480"/>
      <c r="K69" s="480"/>
      <c r="L69" s="465"/>
      <c r="M69" s="465"/>
      <c r="N69" s="465"/>
    </row>
    <row r="70" spans="1:14" ht="15.75" hidden="1">
      <c r="A70" s="78"/>
      <c r="B70" s="78"/>
      <c r="C70" s="78"/>
      <c r="D70" s="78"/>
      <c r="E70" s="478"/>
      <c r="F70" s="478"/>
      <c r="G70" s="478"/>
      <c r="H70" s="481"/>
      <c r="I70" s="481"/>
      <c r="J70" s="481"/>
      <c r="K70" s="481"/>
      <c r="L70" s="465"/>
      <c r="M70" s="465"/>
      <c r="N70" s="465"/>
    </row>
    <row r="71" spans="1:14" ht="23.25" customHeight="1">
      <c r="A71" s="477"/>
      <c r="B71" s="86"/>
      <c r="C71" s="477"/>
      <c r="D71" s="477"/>
      <c r="E71" s="478"/>
      <c r="F71" s="478"/>
      <c r="G71" s="478"/>
      <c r="H71" s="476"/>
      <c r="I71" s="476"/>
      <c r="J71" s="476"/>
      <c r="K71" s="476"/>
      <c r="L71" s="465"/>
      <c r="M71" s="465"/>
      <c r="N71" s="465"/>
    </row>
    <row r="72" spans="1:14" ht="28.5" customHeight="1">
      <c r="A72" s="477"/>
      <c r="B72" s="86"/>
      <c r="C72" s="477"/>
      <c r="D72" s="477"/>
      <c r="E72" s="478"/>
      <c r="F72" s="478"/>
      <c r="G72" s="478"/>
      <c r="H72" s="476"/>
      <c r="I72" s="476"/>
      <c r="J72" s="476"/>
      <c r="K72" s="476"/>
      <c r="L72" s="465"/>
      <c r="M72" s="465"/>
      <c r="N72" s="465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479"/>
      <c r="D82" s="479"/>
      <c r="E82" s="479"/>
      <c r="F82" s="479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475"/>
      <c r="D83" s="475"/>
      <c r="E83" s="475"/>
      <c r="F83" s="475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475"/>
      <c r="D84" s="475"/>
      <c r="E84" s="475"/>
      <c r="F84" s="475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66">
    <mergeCell ref="B33:B50"/>
    <mergeCell ref="C51:F51"/>
    <mergeCell ref="C52:F52"/>
    <mergeCell ref="C53:F53"/>
    <mergeCell ref="A57:F57"/>
    <mergeCell ref="A56:F56"/>
    <mergeCell ref="A55:F55"/>
    <mergeCell ref="A29:G29"/>
    <mergeCell ref="A30:G30"/>
    <mergeCell ref="A31:A32"/>
    <mergeCell ref="B31:B32"/>
    <mergeCell ref="C31:C32"/>
    <mergeCell ref="D31:D32"/>
    <mergeCell ref="E31:E32"/>
    <mergeCell ref="F31:F32"/>
    <mergeCell ref="G31:G32"/>
    <mergeCell ref="A1:G1"/>
    <mergeCell ref="A2:G2"/>
    <mergeCell ref="A3:G3"/>
    <mergeCell ref="A5:A6"/>
    <mergeCell ref="B5:B6"/>
    <mergeCell ref="C5:C6"/>
    <mergeCell ref="D5:D6"/>
    <mergeCell ref="E5:E6"/>
    <mergeCell ref="F5:F6"/>
    <mergeCell ref="E4:G4"/>
    <mergeCell ref="G5:G6"/>
    <mergeCell ref="H4:K4"/>
    <mergeCell ref="L4:N4"/>
    <mergeCell ref="A66:J66"/>
    <mergeCell ref="A67:J67"/>
    <mergeCell ref="A68:G68"/>
    <mergeCell ref="M5:M6"/>
    <mergeCell ref="N5:N6"/>
    <mergeCell ref="B7:B23"/>
    <mergeCell ref="C25:F25"/>
    <mergeCell ref="C26:F26"/>
    <mergeCell ref="C27:F27"/>
    <mergeCell ref="H5:H6"/>
    <mergeCell ref="I5:I6"/>
    <mergeCell ref="J5:J6"/>
    <mergeCell ref="K5:K6"/>
    <mergeCell ref="L5:L6"/>
    <mergeCell ref="L71:L72"/>
    <mergeCell ref="C82:F82"/>
    <mergeCell ref="H71:H72"/>
    <mergeCell ref="I71:I72"/>
    <mergeCell ref="H69:K69"/>
    <mergeCell ref="L69:N70"/>
    <mergeCell ref="E70:G70"/>
    <mergeCell ref="E69:G69"/>
    <mergeCell ref="F71:F72"/>
    <mergeCell ref="G71:G72"/>
    <mergeCell ref="H70:K70"/>
    <mergeCell ref="M71:M72"/>
    <mergeCell ref="N71:N72"/>
    <mergeCell ref="C71:C72"/>
    <mergeCell ref="D71:D72"/>
    <mergeCell ref="C83:F83"/>
    <mergeCell ref="C84:F84"/>
    <mergeCell ref="J71:J72"/>
    <mergeCell ref="K71:K72"/>
    <mergeCell ref="A60:G60"/>
    <mergeCell ref="A71:A72"/>
    <mergeCell ref="E71:E72"/>
    <mergeCell ref="A62:G63"/>
  </mergeCells>
  <phoneticPr fontId="6" type="noConversion"/>
  <printOptions horizontalCentered="1"/>
  <pageMargins left="0.25" right="0.25" top="0.75" bottom="0.75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B933-40C2-4888-88D7-D6C5B9883375}">
  <sheetPr>
    <pageSetUpPr fitToPage="1"/>
  </sheetPr>
  <dimension ref="A1:P61"/>
  <sheetViews>
    <sheetView view="pageBreakPreview" zoomScale="70" zoomScaleNormal="100" zoomScaleSheetLayoutView="70" workbookViewId="0">
      <selection activeCell="L8" sqref="L8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139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518" t="s">
        <v>581</v>
      </c>
      <c r="B1" s="519"/>
      <c r="C1" s="519"/>
      <c r="D1" s="519"/>
      <c r="E1" s="519"/>
      <c r="F1" s="519"/>
      <c r="G1" s="519"/>
      <c r="H1" s="520"/>
    </row>
    <row r="2" spans="1:16" ht="45.75" customHeight="1">
      <c r="A2" s="511" t="s">
        <v>584</v>
      </c>
      <c r="B2" s="512"/>
      <c r="C2" s="512"/>
      <c r="D2" s="512"/>
      <c r="E2" s="512"/>
      <c r="F2" s="512"/>
      <c r="G2" s="512"/>
      <c r="H2" s="513"/>
    </row>
    <row r="3" spans="1:16" ht="41.25" customHeight="1" thickBot="1">
      <c r="A3" s="514" t="s">
        <v>184</v>
      </c>
      <c r="B3" s="515"/>
      <c r="C3" s="515"/>
      <c r="D3" s="515"/>
      <c r="E3" s="515"/>
      <c r="F3" s="515"/>
      <c r="G3" s="515"/>
      <c r="H3" s="516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524" t="s">
        <v>78</v>
      </c>
      <c r="G4" s="525"/>
      <c r="H4" s="526"/>
      <c r="I4" s="129"/>
      <c r="J4" s="482"/>
      <c r="K4" s="482"/>
      <c r="L4" s="482"/>
      <c r="M4" s="482"/>
      <c r="N4" s="465"/>
      <c r="O4" s="465"/>
      <c r="P4" s="465"/>
    </row>
    <row r="5" spans="1:16" ht="16.5" customHeight="1">
      <c r="A5" s="454" t="s">
        <v>22</v>
      </c>
      <c r="B5" s="494" t="s">
        <v>193</v>
      </c>
      <c r="C5" s="456" t="s">
        <v>0</v>
      </c>
      <c r="D5" s="456"/>
      <c r="E5" s="456" t="s">
        <v>23</v>
      </c>
      <c r="F5" s="463" t="s">
        <v>38</v>
      </c>
      <c r="G5" s="435" t="s">
        <v>24</v>
      </c>
      <c r="H5" s="437" t="s">
        <v>25</v>
      </c>
      <c r="I5" s="432"/>
      <c r="J5" s="432"/>
      <c r="K5" s="432"/>
      <c r="L5" s="432"/>
      <c r="M5" s="432"/>
      <c r="N5" s="465"/>
      <c r="O5" s="465"/>
      <c r="P5" s="465"/>
    </row>
    <row r="6" spans="1:16" ht="15" customHeight="1" thickBot="1">
      <c r="A6" s="517"/>
      <c r="B6" s="531"/>
      <c r="C6" s="530"/>
      <c r="D6" s="530"/>
      <c r="E6" s="530"/>
      <c r="F6" s="496"/>
      <c r="G6" s="498"/>
      <c r="H6" s="499"/>
      <c r="I6" s="432"/>
      <c r="J6" s="432"/>
      <c r="K6" s="432"/>
      <c r="L6" s="432"/>
      <c r="M6" s="432"/>
      <c r="N6" s="465"/>
      <c r="O6" s="465"/>
      <c r="P6" s="465"/>
    </row>
    <row r="7" spans="1:16" ht="40.5" customHeight="1" thickBot="1">
      <c r="A7" s="150" t="s">
        <v>223</v>
      </c>
      <c r="B7" s="527">
        <v>4300</v>
      </c>
      <c r="C7" s="521" t="s">
        <v>91</v>
      </c>
      <c r="D7" s="521"/>
      <c r="E7" s="143" t="s">
        <v>92</v>
      </c>
      <c r="F7" s="134" t="s">
        <v>583</v>
      </c>
      <c r="G7" s="315" t="s">
        <v>583</v>
      </c>
      <c r="H7" s="310" t="s">
        <v>583</v>
      </c>
      <c r="I7" s="90"/>
      <c r="J7" s="90"/>
      <c r="K7" s="90"/>
      <c r="L7" s="90"/>
      <c r="M7" s="90"/>
    </row>
    <row r="8" spans="1:16" ht="40.5" customHeight="1">
      <c r="A8" s="149" t="s">
        <v>224</v>
      </c>
      <c r="B8" s="528"/>
      <c r="C8" s="523" t="s">
        <v>93</v>
      </c>
      <c r="D8" s="523"/>
      <c r="E8" s="144" t="s">
        <v>92</v>
      </c>
      <c r="F8" s="134" t="s">
        <v>583</v>
      </c>
      <c r="G8" s="315" t="s">
        <v>583</v>
      </c>
      <c r="H8" s="310" t="s">
        <v>583</v>
      </c>
      <c r="I8" s="90"/>
      <c r="J8" s="90"/>
      <c r="K8" s="90"/>
      <c r="L8" s="90"/>
      <c r="M8" s="90"/>
    </row>
    <row r="9" spans="1:16" ht="40.5" customHeight="1">
      <c r="A9" s="149" t="s">
        <v>225</v>
      </c>
      <c r="B9" s="528"/>
      <c r="C9" s="523" t="s">
        <v>94</v>
      </c>
      <c r="D9" s="523"/>
      <c r="E9" s="144" t="s">
        <v>92</v>
      </c>
      <c r="F9" s="126">
        <v>355</v>
      </c>
      <c r="G9" s="50"/>
      <c r="H9" s="313"/>
      <c r="I9" s="90"/>
      <c r="J9" s="90"/>
      <c r="K9" s="90"/>
      <c r="L9" s="90"/>
      <c r="M9" s="90"/>
    </row>
    <row r="10" spans="1:16" ht="40.5" customHeight="1" thickBot="1">
      <c r="A10" s="149" t="s">
        <v>226</v>
      </c>
      <c r="B10" s="528"/>
      <c r="C10" s="523" t="s">
        <v>96</v>
      </c>
      <c r="D10" s="523"/>
      <c r="E10" s="144" t="s">
        <v>92</v>
      </c>
      <c r="F10" s="126">
        <v>355</v>
      </c>
      <c r="G10" s="50"/>
      <c r="H10" s="313"/>
      <c r="I10" s="90"/>
      <c r="J10" s="90"/>
      <c r="K10" s="90"/>
      <c r="L10" s="90"/>
      <c r="M10" s="90"/>
    </row>
    <row r="11" spans="1:16" ht="40.5" customHeight="1">
      <c r="A11" s="149" t="s">
        <v>227</v>
      </c>
      <c r="B11" s="528"/>
      <c r="C11" s="523" t="s">
        <v>97</v>
      </c>
      <c r="D11" s="523"/>
      <c r="E11" s="144" t="s">
        <v>92</v>
      </c>
      <c r="F11" s="134" t="s">
        <v>583</v>
      </c>
      <c r="G11" s="315" t="s">
        <v>583</v>
      </c>
      <c r="H11" s="310" t="s">
        <v>583</v>
      </c>
      <c r="I11" s="90"/>
      <c r="J11" s="90"/>
      <c r="K11" s="90"/>
      <c r="L11" s="90"/>
      <c r="M11" s="90"/>
    </row>
    <row r="12" spans="1:16" ht="40.5" customHeight="1" thickBot="1">
      <c r="A12" s="226" t="s">
        <v>228</v>
      </c>
      <c r="B12" s="529"/>
      <c r="C12" s="522" t="s">
        <v>95</v>
      </c>
      <c r="D12" s="522"/>
      <c r="E12" s="145" t="s">
        <v>92</v>
      </c>
      <c r="F12" s="135">
        <v>20</v>
      </c>
      <c r="G12" s="161"/>
      <c r="H12" s="312"/>
      <c r="I12" s="113"/>
      <c r="J12" s="113"/>
      <c r="K12" s="113"/>
      <c r="L12" s="113"/>
      <c r="M12" s="113"/>
      <c r="N12" s="108"/>
    </row>
    <row r="13" spans="1:16" ht="15.75">
      <c r="A13" s="57" t="s">
        <v>27</v>
      </c>
      <c r="B13" s="506" t="s">
        <v>98</v>
      </c>
      <c r="C13" s="507"/>
      <c r="D13" s="507"/>
      <c r="E13" s="507"/>
      <c r="F13" s="507"/>
      <c r="G13" s="508"/>
      <c r="H13" s="17"/>
      <c r="I13" s="114"/>
      <c r="J13" s="1"/>
      <c r="K13" s="1"/>
      <c r="L13" s="114"/>
      <c r="M13" s="114"/>
      <c r="N13" s="83"/>
      <c r="O13" s="83"/>
      <c r="P13" s="83"/>
    </row>
    <row r="14" spans="1:16" ht="29.25" customHeight="1">
      <c r="A14" s="58" t="s">
        <v>35</v>
      </c>
      <c r="B14" s="385" t="s">
        <v>343</v>
      </c>
      <c r="C14" s="386"/>
      <c r="D14" s="386"/>
      <c r="E14" s="386"/>
      <c r="F14" s="386"/>
      <c r="G14" s="387"/>
      <c r="H14" s="42"/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414" t="s">
        <v>344</v>
      </c>
      <c r="C15" s="415"/>
      <c r="D15" s="415"/>
      <c r="E15" s="415"/>
      <c r="F15" s="415"/>
      <c r="G15" s="416"/>
      <c r="H15" s="60"/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511" t="s">
        <v>584</v>
      </c>
      <c r="B17" s="512"/>
      <c r="C17" s="512"/>
      <c r="D17" s="512"/>
      <c r="E17" s="512"/>
      <c r="F17" s="512"/>
      <c r="G17" s="512"/>
      <c r="H17" s="513"/>
      <c r="I17" s="88"/>
      <c r="J17"/>
      <c r="K17"/>
      <c r="L17" s="88"/>
      <c r="M17" s="88"/>
      <c r="O17" s="83"/>
    </row>
    <row r="18" spans="1:15" ht="21" thickBot="1">
      <c r="A18" s="514" t="s">
        <v>394</v>
      </c>
      <c r="B18" s="515"/>
      <c r="C18" s="515"/>
      <c r="D18" s="515"/>
      <c r="E18" s="515"/>
      <c r="F18" s="515"/>
      <c r="G18" s="515"/>
      <c r="H18" s="516"/>
      <c r="I18" s="88"/>
      <c r="J18"/>
      <c r="K18"/>
      <c r="L18" s="88"/>
      <c r="M18" s="88"/>
      <c r="O18" s="83"/>
    </row>
    <row r="19" spans="1:15" ht="15.75">
      <c r="A19" s="454" t="s">
        <v>22</v>
      </c>
      <c r="B19" s="494" t="s">
        <v>193</v>
      </c>
      <c r="C19" s="456" t="s">
        <v>0</v>
      </c>
      <c r="D19" s="456"/>
      <c r="E19" s="456" t="s">
        <v>23</v>
      </c>
      <c r="F19" s="463" t="s">
        <v>38</v>
      </c>
      <c r="G19" s="435" t="s">
        <v>24</v>
      </c>
      <c r="H19" s="437" t="s">
        <v>25</v>
      </c>
      <c r="I19" s="88"/>
      <c r="J19"/>
      <c r="K19"/>
      <c r="L19" s="88"/>
      <c r="M19" s="88"/>
      <c r="O19" s="83"/>
    </row>
    <row r="20" spans="1:15" ht="16.5" thickBot="1">
      <c r="A20" s="517"/>
      <c r="B20" s="531"/>
      <c r="C20" s="530"/>
      <c r="D20" s="530"/>
      <c r="E20" s="530"/>
      <c r="F20" s="496"/>
      <c r="G20" s="498"/>
      <c r="H20" s="499"/>
      <c r="I20" s="88"/>
      <c r="J20"/>
      <c r="K20"/>
      <c r="L20" s="88"/>
      <c r="M20" s="88"/>
      <c r="O20" s="83"/>
    </row>
    <row r="21" spans="1:15" ht="33.75" customHeight="1" thickBot="1">
      <c r="A21" s="150" t="s">
        <v>223</v>
      </c>
      <c r="B21" s="527">
        <v>4300</v>
      </c>
      <c r="C21" s="521" t="s">
        <v>91</v>
      </c>
      <c r="D21" s="521"/>
      <c r="E21" s="143" t="s">
        <v>92</v>
      </c>
      <c r="F21" s="134" t="s">
        <v>583</v>
      </c>
      <c r="G21" s="315" t="s">
        <v>583</v>
      </c>
      <c r="H21" s="310" t="s">
        <v>583</v>
      </c>
      <c r="I21" s="88"/>
      <c r="J21"/>
      <c r="K21"/>
      <c r="L21" s="88"/>
      <c r="M21" s="88"/>
      <c r="O21" s="83"/>
    </row>
    <row r="22" spans="1:15" ht="33.75" customHeight="1">
      <c r="A22" s="149" t="s">
        <v>224</v>
      </c>
      <c r="B22" s="528"/>
      <c r="C22" s="523" t="s">
        <v>93</v>
      </c>
      <c r="D22" s="523"/>
      <c r="E22" s="144" t="s">
        <v>92</v>
      </c>
      <c r="F22" s="134" t="s">
        <v>583</v>
      </c>
      <c r="G22" s="315" t="s">
        <v>583</v>
      </c>
      <c r="H22" s="310" t="s">
        <v>583</v>
      </c>
      <c r="I22" s="88"/>
      <c r="J22"/>
      <c r="K22"/>
      <c r="L22" s="88"/>
      <c r="M22" s="88"/>
      <c r="O22" s="83"/>
    </row>
    <row r="23" spans="1:15" ht="33.75" customHeight="1">
      <c r="A23" s="149" t="s">
        <v>225</v>
      </c>
      <c r="B23" s="528"/>
      <c r="C23" s="523" t="s">
        <v>94</v>
      </c>
      <c r="D23" s="523"/>
      <c r="E23" s="144" t="s">
        <v>92</v>
      </c>
      <c r="F23" s="126">
        <v>500</v>
      </c>
      <c r="G23" s="50"/>
      <c r="H23" s="313"/>
      <c r="I23" s="88"/>
      <c r="J23"/>
      <c r="K23"/>
      <c r="L23" s="88"/>
      <c r="M23" s="88"/>
      <c r="O23" s="83"/>
    </row>
    <row r="24" spans="1:15" ht="33.75" customHeight="1" thickBot="1">
      <c r="A24" s="149" t="s">
        <v>226</v>
      </c>
      <c r="B24" s="528"/>
      <c r="C24" s="523" t="s">
        <v>96</v>
      </c>
      <c r="D24" s="523"/>
      <c r="E24" s="144" t="s">
        <v>92</v>
      </c>
      <c r="F24" s="126">
        <v>500</v>
      </c>
      <c r="G24" s="50"/>
      <c r="H24" s="313"/>
      <c r="I24" s="88"/>
      <c r="J24"/>
      <c r="K24"/>
      <c r="L24" s="88"/>
      <c r="M24" s="88"/>
      <c r="O24" s="83"/>
    </row>
    <row r="25" spans="1:15" ht="33.75" customHeight="1">
      <c r="A25" s="149" t="s">
        <v>227</v>
      </c>
      <c r="B25" s="528"/>
      <c r="C25" s="523" t="s">
        <v>97</v>
      </c>
      <c r="D25" s="523"/>
      <c r="E25" s="144" t="s">
        <v>92</v>
      </c>
      <c r="F25" s="134" t="s">
        <v>583</v>
      </c>
      <c r="G25" s="315" t="s">
        <v>583</v>
      </c>
      <c r="H25" s="310" t="s">
        <v>583</v>
      </c>
      <c r="I25" s="88"/>
      <c r="J25"/>
      <c r="K25"/>
      <c r="L25" s="88"/>
      <c r="M25" s="88"/>
      <c r="O25" s="83"/>
    </row>
    <row r="26" spans="1:15" ht="33.75" customHeight="1" thickBot="1">
      <c r="A26" s="226" t="s">
        <v>228</v>
      </c>
      <c r="B26" s="529"/>
      <c r="C26" s="522" t="s">
        <v>95</v>
      </c>
      <c r="D26" s="522"/>
      <c r="E26" s="145" t="s">
        <v>92</v>
      </c>
      <c r="F26" s="135">
        <v>60</v>
      </c>
      <c r="G26" s="161"/>
      <c r="H26" s="314"/>
      <c r="I26" s="88"/>
      <c r="J26"/>
      <c r="K26"/>
      <c r="L26" s="88"/>
      <c r="M26" s="88"/>
      <c r="O26" s="83"/>
    </row>
    <row r="27" spans="1:15" ht="15.75">
      <c r="A27" s="57" t="s">
        <v>27</v>
      </c>
      <c r="B27" s="506" t="s">
        <v>98</v>
      </c>
      <c r="C27" s="507"/>
      <c r="D27" s="507"/>
      <c r="E27" s="507"/>
      <c r="F27" s="507"/>
      <c r="G27" s="508"/>
      <c r="H27" s="17"/>
      <c r="I27" s="88"/>
      <c r="J27"/>
      <c r="K27"/>
      <c r="L27" s="88"/>
      <c r="M27" s="88"/>
      <c r="O27" s="83"/>
    </row>
    <row r="28" spans="1:15" ht="15.75">
      <c r="A28" s="58" t="s">
        <v>35</v>
      </c>
      <c r="B28" s="385" t="s">
        <v>343</v>
      </c>
      <c r="C28" s="386"/>
      <c r="D28" s="386"/>
      <c r="E28" s="386"/>
      <c r="F28" s="386"/>
      <c r="G28" s="387"/>
      <c r="H28" s="42"/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414" t="s">
        <v>344</v>
      </c>
      <c r="C29" s="415"/>
      <c r="D29" s="415"/>
      <c r="E29" s="415"/>
      <c r="F29" s="415"/>
      <c r="G29" s="416"/>
      <c r="H29" s="60"/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429" t="s">
        <v>397</v>
      </c>
      <c r="B31" s="430"/>
      <c r="C31" s="430"/>
      <c r="D31" s="430"/>
      <c r="E31" s="430"/>
      <c r="F31" s="430"/>
      <c r="G31" s="533"/>
      <c r="H31" s="228"/>
      <c r="I31" s="88"/>
      <c r="J31"/>
      <c r="K31"/>
      <c r="L31" s="88"/>
      <c r="M31" s="88"/>
      <c r="O31" s="83"/>
    </row>
    <row r="32" spans="1:15" ht="15.75">
      <c r="A32" s="428" t="s">
        <v>400</v>
      </c>
      <c r="B32" s="386"/>
      <c r="C32" s="386"/>
      <c r="D32" s="386"/>
      <c r="E32" s="386"/>
      <c r="F32" s="386"/>
      <c r="G32" s="532"/>
      <c r="H32" s="42"/>
      <c r="I32" s="88"/>
      <c r="J32"/>
      <c r="K32"/>
      <c r="L32" s="88"/>
      <c r="M32" s="88"/>
      <c r="O32" s="83"/>
    </row>
    <row r="33" spans="1:16" ht="16.5" thickBot="1">
      <c r="A33" s="427" t="s">
        <v>453</v>
      </c>
      <c r="B33" s="415"/>
      <c r="C33" s="415"/>
      <c r="D33" s="415"/>
      <c r="E33" s="415"/>
      <c r="F33" s="415"/>
      <c r="G33" s="504"/>
      <c r="H33" s="60"/>
      <c r="I33" s="88"/>
      <c r="J33"/>
      <c r="K33"/>
      <c r="L33" s="88"/>
      <c r="M33" s="88"/>
      <c r="O33" s="83"/>
    </row>
    <row r="34" spans="1:16">
      <c r="F34" s="136"/>
      <c r="G34" s="4"/>
      <c r="H34" s="4"/>
      <c r="I34"/>
      <c r="J34"/>
      <c r="K34"/>
      <c r="L34"/>
      <c r="M34"/>
    </row>
    <row r="35" spans="1:16">
      <c r="A35" s="505" t="s">
        <v>339</v>
      </c>
      <c r="B35" s="505"/>
      <c r="C35" s="505"/>
      <c r="D35" s="505"/>
      <c r="E35" s="505"/>
      <c r="F35" s="505"/>
      <c r="G35" s="505"/>
      <c r="H35" s="505"/>
      <c r="I35"/>
      <c r="J35"/>
      <c r="K35"/>
      <c r="L35"/>
      <c r="M35"/>
    </row>
    <row r="36" spans="1:16">
      <c r="F36" s="136"/>
      <c r="G36" s="4"/>
      <c r="H36" s="4"/>
      <c r="I36"/>
      <c r="J36"/>
      <c r="K36"/>
      <c r="L36"/>
      <c r="M36"/>
    </row>
    <row r="37" spans="1:16" ht="109.5" customHeight="1">
      <c r="A37" s="510" t="s">
        <v>580</v>
      </c>
      <c r="B37" s="510"/>
      <c r="C37" s="510"/>
      <c r="D37" s="510"/>
      <c r="E37" s="510"/>
      <c r="F37" s="510"/>
      <c r="G37" s="510"/>
      <c r="H37" s="510"/>
      <c r="I37" s="153"/>
      <c r="J37" s="154"/>
      <c r="K37" s="154"/>
      <c r="L37" s="154"/>
      <c r="M37" s="85"/>
    </row>
    <row r="38" spans="1:16" ht="16.5" thickBot="1">
      <c r="A38" s="391"/>
      <c r="B38" s="391"/>
      <c r="C38" s="391"/>
      <c r="D38" s="391"/>
      <c r="E38" s="391"/>
      <c r="F38" s="391"/>
      <c r="G38" s="391"/>
      <c r="H38" s="391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478"/>
      <c r="G39" s="478"/>
      <c r="H39" s="478"/>
      <c r="I39" s="131"/>
      <c r="J39" s="480"/>
      <c r="K39" s="480"/>
      <c r="L39" s="480"/>
      <c r="M39" s="480"/>
      <c r="N39" s="465"/>
      <c r="O39" s="465"/>
      <c r="P39" s="465"/>
    </row>
    <row r="40" spans="1:16" ht="15.75" hidden="1">
      <c r="A40" s="78"/>
      <c r="B40" s="78"/>
      <c r="C40" s="78"/>
      <c r="D40" s="78"/>
      <c r="E40" s="78"/>
      <c r="F40" s="478"/>
      <c r="G40" s="478"/>
      <c r="H40" s="478"/>
      <c r="I40" s="130"/>
      <c r="J40" s="481"/>
      <c r="K40" s="481"/>
      <c r="L40" s="481"/>
      <c r="M40" s="481"/>
      <c r="N40" s="465"/>
      <c r="O40" s="465"/>
      <c r="P40" s="465"/>
    </row>
    <row r="41" spans="1:16" ht="23.25" customHeight="1">
      <c r="A41" s="477"/>
      <c r="B41" s="86"/>
      <c r="C41" s="477"/>
      <c r="D41" s="86"/>
      <c r="E41" s="477"/>
      <c r="F41" s="503"/>
      <c r="G41" s="478"/>
      <c r="H41" s="478"/>
      <c r="I41" s="509"/>
      <c r="J41" s="476"/>
      <c r="K41" s="476"/>
      <c r="L41" s="476"/>
      <c r="M41" s="476"/>
      <c r="N41" s="465"/>
      <c r="O41" s="465"/>
      <c r="P41" s="465"/>
    </row>
    <row r="42" spans="1:16" ht="28.5" customHeight="1">
      <c r="A42" s="477"/>
      <c r="B42" s="86"/>
      <c r="C42" s="477"/>
      <c r="D42" s="86"/>
      <c r="E42" s="477"/>
      <c r="F42" s="503"/>
      <c r="G42" s="478"/>
      <c r="H42" s="478"/>
      <c r="I42" s="509"/>
      <c r="J42" s="476"/>
      <c r="K42" s="476"/>
      <c r="L42" s="476"/>
      <c r="M42" s="476"/>
      <c r="N42" s="465"/>
      <c r="O42" s="465"/>
      <c r="P42" s="465"/>
    </row>
    <row r="43" spans="1:16" ht="51.75" customHeight="1">
      <c r="A43" s="93"/>
      <c r="B43" s="93"/>
      <c r="C43" s="94"/>
      <c r="D43" s="94"/>
      <c r="E43" s="95"/>
      <c r="F43" s="138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138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138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138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138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138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138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138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479"/>
      <c r="D52" s="479"/>
      <c r="E52" s="479"/>
      <c r="F52" s="479"/>
      <c r="G52" s="479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475"/>
      <c r="D53" s="475"/>
      <c r="E53" s="475"/>
      <c r="F53" s="475"/>
      <c r="G53" s="475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475"/>
      <c r="D54" s="475"/>
      <c r="E54" s="475"/>
      <c r="F54" s="475"/>
      <c r="G54" s="475"/>
      <c r="H54" s="105"/>
      <c r="I54" s="106"/>
      <c r="L54" s="107"/>
      <c r="M54" s="107"/>
      <c r="O54" s="83"/>
    </row>
    <row r="55" spans="1:16">
      <c r="F55" s="136"/>
      <c r="G55" s="4"/>
      <c r="H55" s="4"/>
      <c r="I55"/>
      <c r="J55"/>
      <c r="K55"/>
      <c r="L55"/>
      <c r="M55"/>
    </row>
    <row r="56" spans="1:16">
      <c r="F56" s="136"/>
      <c r="G56" s="4"/>
      <c r="H56" s="4"/>
      <c r="I56"/>
      <c r="J56"/>
      <c r="K56"/>
      <c r="L56"/>
      <c r="M56"/>
    </row>
    <row r="57" spans="1:16">
      <c r="F57" s="136"/>
      <c r="G57" s="4"/>
      <c r="H57" s="4"/>
      <c r="I57"/>
      <c r="J57"/>
      <c r="K57"/>
      <c r="L57"/>
      <c r="M57"/>
    </row>
    <row r="58" spans="1:16">
      <c r="F58" s="136"/>
      <c r="G58" s="4"/>
      <c r="H58" s="4"/>
      <c r="I58"/>
      <c r="J58"/>
      <c r="K58"/>
      <c r="L58"/>
      <c r="M58"/>
    </row>
    <row r="59" spans="1:16">
      <c r="F59" s="136"/>
      <c r="G59" s="4"/>
      <c r="H59" s="4"/>
      <c r="I59"/>
      <c r="J59"/>
      <c r="K59"/>
      <c r="L59"/>
      <c r="M59"/>
    </row>
    <row r="60" spans="1:16">
      <c r="F60" s="136"/>
      <c r="G60" s="4"/>
      <c r="H60" s="4"/>
      <c r="I60"/>
      <c r="J60"/>
      <c r="K60"/>
      <c r="L60"/>
      <c r="M60"/>
    </row>
    <row r="61" spans="1:16">
      <c r="F61" s="136"/>
      <c r="G61" s="4"/>
      <c r="H61" s="4"/>
      <c r="I61"/>
      <c r="J61"/>
      <c r="K61"/>
      <c r="L61"/>
      <c r="M61"/>
    </row>
  </sheetData>
  <mergeCells count="78">
    <mergeCell ref="B27:G27"/>
    <mergeCell ref="B28:G28"/>
    <mergeCell ref="B29:G29"/>
    <mergeCell ref="A32:G32"/>
    <mergeCell ref="A31:G31"/>
    <mergeCell ref="H19:H20"/>
    <mergeCell ref="B21:B26"/>
    <mergeCell ref="C21:D21"/>
    <mergeCell ref="C22:D22"/>
    <mergeCell ref="C23:D23"/>
    <mergeCell ref="C24:D24"/>
    <mergeCell ref="C25:D25"/>
    <mergeCell ref="C26:D26"/>
    <mergeCell ref="B19:B20"/>
    <mergeCell ref="C19:D20"/>
    <mergeCell ref="E19:E20"/>
    <mergeCell ref="F19:F20"/>
    <mergeCell ref="G19:G20"/>
    <mergeCell ref="A5:A6"/>
    <mergeCell ref="E5:E6"/>
    <mergeCell ref="F5:F6"/>
    <mergeCell ref="C5:D6"/>
    <mergeCell ref="B5:B6"/>
    <mergeCell ref="F4:H4"/>
    <mergeCell ref="J4:M4"/>
    <mergeCell ref="O5:O6"/>
    <mergeCell ref="B7:B12"/>
    <mergeCell ref="P5:P6"/>
    <mergeCell ref="I5:I6"/>
    <mergeCell ref="J5:J6"/>
    <mergeCell ref="K5:K6"/>
    <mergeCell ref="L5:L6"/>
    <mergeCell ref="N5:N6"/>
    <mergeCell ref="M5:M6"/>
    <mergeCell ref="A1:H1"/>
    <mergeCell ref="A2:H2"/>
    <mergeCell ref="A3:H3"/>
    <mergeCell ref="N41:N42"/>
    <mergeCell ref="O41:O42"/>
    <mergeCell ref="C7:D7"/>
    <mergeCell ref="G5:G6"/>
    <mergeCell ref="H5:H6"/>
    <mergeCell ref="C12:D12"/>
    <mergeCell ref="C11:D11"/>
    <mergeCell ref="C10:D10"/>
    <mergeCell ref="C9:D9"/>
    <mergeCell ref="C8:D8"/>
    <mergeCell ref="B14:G14"/>
    <mergeCell ref="B15:G15"/>
    <mergeCell ref="N4:P4"/>
    <mergeCell ref="B13:G13"/>
    <mergeCell ref="P41:P42"/>
    <mergeCell ref="I41:I42"/>
    <mergeCell ref="J41:J42"/>
    <mergeCell ref="K41:K42"/>
    <mergeCell ref="L41:L42"/>
    <mergeCell ref="M41:M42"/>
    <mergeCell ref="N39:P40"/>
    <mergeCell ref="J40:M40"/>
    <mergeCell ref="A37:H37"/>
    <mergeCell ref="F39:H39"/>
    <mergeCell ref="F40:H40"/>
    <mergeCell ref="J39:M39"/>
    <mergeCell ref="A17:H17"/>
    <mergeCell ref="A18:H18"/>
    <mergeCell ref="A19:A20"/>
    <mergeCell ref="C52:G52"/>
    <mergeCell ref="C53:G53"/>
    <mergeCell ref="C54:G54"/>
    <mergeCell ref="G41:G42"/>
    <mergeCell ref="H41:H42"/>
    <mergeCell ref="A41:A42"/>
    <mergeCell ref="C41:C42"/>
    <mergeCell ref="E41:E42"/>
    <mergeCell ref="F41:F42"/>
    <mergeCell ref="A33:G33"/>
    <mergeCell ref="A35:H35"/>
    <mergeCell ref="A38:H38"/>
  </mergeCells>
  <phoneticPr fontId="6" type="noConversion"/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D1B8-EA9C-46CE-A8E2-3EF30E4BFC50}">
  <sheetPr>
    <pageSetUpPr fitToPage="1"/>
  </sheetPr>
  <dimension ref="A1:P28"/>
  <sheetViews>
    <sheetView view="pageBreakPreview" topLeftCell="A13" zoomScale="90" zoomScaleNormal="70" zoomScaleSheetLayoutView="90" workbookViewId="0">
      <selection activeCell="A12" sqref="A12:G12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4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446" t="s">
        <v>581</v>
      </c>
      <c r="B1" s="447"/>
      <c r="C1" s="448"/>
      <c r="D1" s="448"/>
      <c r="E1" s="448"/>
      <c r="F1" s="448"/>
      <c r="G1" s="449"/>
    </row>
    <row r="2" spans="1:16" ht="57.75" customHeight="1">
      <c r="A2" s="511" t="s">
        <v>584</v>
      </c>
      <c r="B2" s="512"/>
      <c r="C2" s="512"/>
      <c r="D2" s="512"/>
      <c r="E2" s="512"/>
      <c r="F2" s="512"/>
      <c r="G2" s="513"/>
    </row>
    <row r="3" spans="1:16" ht="63.75" customHeight="1" thickBot="1">
      <c r="A3" s="514" t="s">
        <v>303</v>
      </c>
      <c r="B3" s="515"/>
      <c r="C3" s="515"/>
      <c r="D3" s="515"/>
      <c r="E3" s="515"/>
      <c r="F3" s="515"/>
      <c r="G3" s="516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393" t="s">
        <v>22</v>
      </c>
      <c r="B4" s="399" t="s">
        <v>193</v>
      </c>
      <c r="C4" s="395" t="s">
        <v>0</v>
      </c>
      <c r="D4" s="397" t="s">
        <v>23</v>
      </c>
      <c r="E4" s="538" t="s">
        <v>38</v>
      </c>
      <c r="F4" s="540" t="s">
        <v>24</v>
      </c>
      <c r="G4" s="546" t="s">
        <v>25</v>
      </c>
      <c r="H4" s="432"/>
      <c r="I4" s="432"/>
      <c r="J4" s="432"/>
      <c r="K4" s="432"/>
      <c r="L4" s="432"/>
      <c r="M4" s="432"/>
      <c r="N4" s="465"/>
      <c r="O4" s="465"/>
      <c r="P4" s="465"/>
    </row>
    <row r="5" spans="1:16" ht="15.75" customHeight="1" thickBot="1">
      <c r="A5" s="535"/>
      <c r="B5" s="539"/>
      <c r="C5" s="536"/>
      <c r="D5" s="537"/>
      <c r="E5" s="497"/>
      <c r="F5" s="498"/>
      <c r="G5" s="499"/>
      <c r="H5" s="432"/>
      <c r="I5" s="432"/>
      <c r="J5" s="432"/>
      <c r="K5" s="432"/>
      <c r="L5" s="432"/>
      <c r="M5" s="432"/>
      <c r="N5" s="465"/>
      <c r="O5" s="465"/>
      <c r="P5" s="465"/>
    </row>
    <row r="6" spans="1:16" ht="409.6" customHeight="1" thickBot="1">
      <c r="A6" s="121" t="s">
        <v>299</v>
      </c>
      <c r="B6" s="26" t="s">
        <v>194</v>
      </c>
      <c r="C6" s="224" t="s">
        <v>302</v>
      </c>
      <c r="D6" s="225" t="s">
        <v>332</v>
      </c>
      <c r="E6" s="29">
        <v>50</v>
      </c>
      <c r="F6" s="74"/>
      <c r="G6" s="30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186</v>
      </c>
      <c r="B7" s="545" t="s">
        <v>98</v>
      </c>
      <c r="C7" s="430"/>
      <c r="D7" s="430"/>
      <c r="E7" s="430"/>
      <c r="F7" s="431"/>
      <c r="G7" s="42"/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300</v>
      </c>
      <c r="B8" s="385" t="s">
        <v>185</v>
      </c>
      <c r="C8" s="386"/>
      <c r="D8" s="386"/>
      <c r="E8" s="386"/>
      <c r="F8" s="387"/>
      <c r="G8" s="42"/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301</v>
      </c>
      <c r="B9" s="385" t="s">
        <v>344</v>
      </c>
      <c r="C9" s="386"/>
      <c r="D9" s="386"/>
      <c r="E9" s="386"/>
      <c r="F9" s="387"/>
      <c r="G9" s="127"/>
      <c r="H9" s="88"/>
      <c r="I9" s="88"/>
      <c r="L9" s="88"/>
      <c r="M9" s="88"/>
      <c r="N9" s="82"/>
      <c r="O9" s="83"/>
      <c r="P9" s="82"/>
    </row>
    <row r="10" spans="1:16" ht="15.75">
      <c r="A10" s="542"/>
      <c r="B10" s="543"/>
      <c r="C10" s="543"/>
      <c r="D10" s="543"/>
      <c r="E10" s="543"/>
      <c r="F10" s="543"/>
      <c r="G10" s="544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511" t="s">
        <v>584</v>
      </c>
      <c r="B12" s="512"/>
      <c r="C12" s="512"/>
      <c r="D12" s="512"/>
      <c r="E12" s="512"/>
      <c r="F12" s="512"/>
      <c r="G12" s="513"/>
    </row>
    <row r="13" spans="1:16" ht="58.5" customHeight="1" thickBot="1">
      <c r="A13" s="514" t="s">
        <v>395</v>
      </c>
      <c r="B13" s="515"/>
      <c r="C13" s="515"/>
      <c r="D13" s="515"/>
      <c r="E13" s="515"/>
      <c r="F13" s="515"/>
      <c r="G13" s="516"/>
    </row>
    <row r="14" spans="1:16">
      <c r="A14" s="393" t="s">
        <v>22</v>
      </c>
      <c r="B14" s="399" t="s">
        <v>193</v>
      </c>
      <c r="C14" s="395" t="s">
        <v>0</v>
      </c>
      <c r="D14" s="397" t="s">
        <v>23</v>
      </c>
      <c r="E14" s="538" t="s">
        <v>38</v>
      </c>
      <c r="F14" s="540" t="s">
        <v>24</v>
      </c>
      <c r="G14" s="546" t="s">
        <v>25</v>
      </c>
    </row>
    <row r="15" spans="1:16" ht="15.75" thickBot="1">
      <c r="A15" s="535"/>
      <c r="B15" s="539"/>
      <c r="C15" s="536"/>
      <c r="D15" s="537"/>
      <c r="E15" s="497"/>
      <c r="F15" s="498"/>
      <c r="G15" s="499"/>
    </row>
    <row r="16" spans="1:16" ht="330.75" thickBot="1">
      <c r="A16" s="121" t="s">
        <v>299</v>
      </c>
      <c r="B16" s="26" t="s">
        <v>194</v>
      </c>
      <c r="C16" s="224" t="s">
        <v>302</v>
      </c>
      <c r="D16" s="225" t="s">
        <v>332</v>
      </c>
      <c r="E16" s="29">
        <v>20</v>
      </c>
      <c r="F16" s="74"/>
      <c r="G16" s="30"/>
    </row>
    <row r="17" spans="1:7" ht="15.75">
      <c r="A17" s="58" t="s">
        <v>186</v>
      </c>
      <c r="B17" s="545" t="s">
        <v>98</v>
      </c>
      <c r="C17" s="430"/>
      <c r="D17" s="430"/>
      <c r="E17" s="430"/>
      <c r="F17" s="431"/>
      <c r="G17" s="42"/>
    </row>
    <row r="18" spans="1:7" ht="15.75">
      <c r="A18" s="58" t="s">
        <v>300</v>
      </c>
      <c r="B18" s="385" t="s">
        <v>185</v>
      </c>
      <c r="C18" s="386"/>
      <c r="D18" s="386"/>
      <c r="E18" s="386"/>
      <c r="F18" s="387"/>
      <c r="G18" s="42"/>
    </row>
    <row r="19" spans="1:7" ht="15.75">
      <c r="A19" s="58" t="s">
        <v>301</v>
      </c>
      <c r="B19" s="385" t="s">
        <v>344</v>
      </c>
      <c r="C19" s="386"/>
      <c r="D19" s="386"/>
      <c r="E19" s="386"/>
      <c r="F19" s="387"/>
      <c r="G19" s="127"/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429" t="s">
        <v>397</v>
      </c>
      <c r="B21" s="430"/>
      <c r="C21" s="430"/>
      <c r="D21" s="430"/>
      <c r="E21" s="430"/>
      <c r="F21" s="431"/>
      <c r="G21" s="228"/>
    </row>
    <row r="22" spans="1:7" ht="15.75">
      <c r="A22" s="428" t="s">
        <v>399</v>
      </c>
      <c r="B22" s="386"/>
      <c r="C22" s="386"/>
      <c r="D22" s="386"/>
      <c r="E22" s="386"/>
      <c r="F22" s="387"/>
      <c r="G22" s="42"/>
    </row>
    <row r="23" spans="1:7" ht="16.5" thickBot="1">
      <c r="A23" s="427" t="s">
        <v>453</v>
      </c>
      <c r="B23" s="415"/>
      <c r="C23" s="415"/>
      <c r="D23" s="415"/>
      <c r="E23" s="415"/>
      <c r="F23" s="416"/>
      <c r="G23" s="60"/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541" t="s">
        <v>339</v>
      </c>
      <c r="B25" s="541"/>
      <c r="C25" s="541"/>
      <c r="D25" s="541"/>
      <c r="E25" s="541"/>
      <c r="F25" s="541"/>
      <c r="G25" s="541"/>
    </row>
    <row r="27" spans="1:7" ht="40.5" customHeight="1">
      <c r="A27" s="534" t="s">
        <v>580</v>
      </c>
      <c r="B27" s="534"/>
      <c r="C27" s="534"/>
      <c r="D27" s="534"/>
      <c r="E27" s="534"/>
      <c r="F27" s="534"/>
      <c r="G27" s="534"/>
    </row>
    <row r="28" spans="1:7" ht="40.5" customHeight="1">
      <c r="A28" s="534"/>
      <c r="B28" s="534"/>
      <c r="C28" s="534"/>
      <c r="D28" s="534"/>
      <c r="E28" s="534"/>
      <c r="F28" s="534"/>
      <c r="G28" s="534"/>
    </row>
  </sheetData>
  <mergeCells count="40">
    <mergeCell ref="B17:F17"/>
    <mergeCell ref="B18:F18"/>
    <mergeCell ref="B19:F19"/>
    <mergeCell ref="A23:F23"/>
    <mergeCell ref="A22:F22"/>
    <mergeCell ref="A21:F21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7:G28"/>
    <mergeCell ref="A3:G3"/>
    <mergeCell ref="A2:G2"/>
    <mergeCell ref="A1:G1"/>
    <mergeCell ref="A4:A5"/>
    <mergeCell ref="C4:C5"/>
    <mergeCell ref="D4:D5"/>
    <mergeCell ref="E4:E5"/>
    <mergeCell ref="B4:B5"/>
    <mergeCell ref="F4:F5"/>
    <mergeCell ref="A25:G25"/>
    <mergeCell ref="A10:G10"/>
    <mergeCell ref="B7:F7"/>
    <mergeCell ref="B8:F8"/>
    <mergeCell ref="G4:G5"/>
    <mergeCell ref="B9:F9"/>
    <mergeCell ref="N4:N5"/>
    <mergeCell ref="O4:O5"/>
    <mergeCell ref="P4:P5"/>
    <mergeCell ref="H4:H5"/>
    <mergeCell ref="I4:I5"/>
    <mergeCell ref="J4:J5"/>
    <mergeCell ref="K4:K5"/>
    <mergeCell ref="L4:L5"/>
    <mergeCell ref="M4:M5"/>
  </mergeCells>
  <phoneticPr fontId="6" type="noConversion"/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21C0-AAC3-4BA4-BFD4-AF654E46367A}">
  <dimension ref="A1:O211"/>
  <sheetViews>
    <sheetView view="pageBreakPreview" topLeftCell="A70" zoomScale="85" zoomScaleNormal="85" zoomScaleSheetLayoutView="85" workbookViewId="0">
      <selection activeCell="A86" sqref="A86:G86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139" customWidth="1"/>
    <col min="6" max="6" width="11.28515625" style="79" customWidth="1"/>
    <col min="7" max="7" width="17.5703125" style="79" customWidth="1"/>
    <col min="8" max="8" width="12.42578125" style="80" customWidth="1"/>
    <col min="9" max="10" width="9.140625" style="81"/>
    <col min="11" max="12" width="11.28515625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446" t="s">
        <v>581</v>
      </c>
      <c r="B1" s="447"/>
      <c r="C1" s="448"/>
      <c r="D1" s="448"/>
      <c r="E1" s="448"/>
      <c r="F1" s="448"/>
      <c r="G1" s="449"/>
      <c r="H1" s="133"/>
      <c r="I1"/>
      <c r="J1"/>
      <c r="K1"/>
      <c r="L1"/>
    </row>
    <row r="2" spans="1:15" ht="39" customHeight="1">
      <c r="A2" s="576" t="s">
        <v>584</v>
      </c>
      <c r="B2" s="577"/>
      <c r="C2" s="577"/>
      <c r="D2" s="577"/>
      <c r="E2" s="577"/>
      <c r="F2" s="577"/>
      <c r="G2" s="578"/>
      <c r="H2" s="133"/>
      <c r="I2"/>
      <c r="J2"/>
      <c r="K2"/>
      <c r="L2"/>
    </row>
    <row r="3" spans="1:15" ht="67.5" customHeight="1" thickBot="1">
      <c r="A3" s="579" t="s">
        <v>304</v>
      </c>
      <c r="B3" s="580"/>
      <c r="C3" s="580"/>
      <c r="D3" s="580"/>
      <c r="E3" s="580"/>
      <c r="F3" s="580"/>
      <c r="G3" s="581"/>
      <c r="H3" s="132"/>
      <c r="I3"/>
      <c r="J3"/>
      <c r="K3"/>
      <c r="L3"/>
    </row>
    <row r="4" spans="1:15" ht="12" customHeight="1">
      <c r="A4" s="582" t="s">
        <v>22</v>
      </c>
      <c r="B4" s="587" t="s">
        <v>193</v>
      </c>
      <c r="C4" s="584" t="s">
        <v>0</v>
      </c>
      <c r="D4" s="584" t="s">
        <v>23</v>
      </c>
      <c r="E4" s="586" t="s">
        <v>38</v>
      </c>
      <c r="F4" s="587" t="s">
        <v>24</v>
      </c>
      <c r="G4" s="592" t="s">
        <v>25</v>
      </c>
      <c r="H4" s="432"/>
      <c r="I4" s="432"/>
      <c r="J4" s="432"/>
      <c r="K4" s="432"/>
      <c r="L4" s="432"/>
      <c r="M4" s="465"/>
      <c r="N4" s="465"/>
      <c r="O4" s="465"/>
    </row>
    <row r="5" spans="1:15" ht="33" customHeight="1" thickBot="1">
      <c r="A5" s="583"/>
      <c r="B5" s="588"/>
      <c r="C5" s="585"/>
      <c r="D5" s="585"/>
      <c r="E5" s="434"/>
      <c r="F5" s="588"/>
      <c r="G5" s="593"/>
      <c r="H5" s="432"/>
      <c r="I5" s="432"/>
      <c r="J5" s="432"/>
      <c r="K5" s="432"/>
      <c r="L5" s="432"/>
      <c r="M5" s="465"/>
      <c r="N5" s="465"/>
      <c r="O5" s="465"/>
    </row>
    <row r="6" spans="1:15" ht="30" customHeight="1" thickBot="1">
      <c r="A6" s="589" t="s">
        <v>156</v>
      </c>
      <c r="B6" s="590"/>
      <c r="C6" s="590"/>
      <c r="D6" s="590"/>
      <c r="E6" s="590"/>
      <c r="F6" s="590"/>
      <c r="G6" s="591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168" t="s">
        <v>229</v>
      </c>
      <c r="B7" s="169">
        <v>4300</v>
      </c>
      <c r="C7" s="155" t="s">
        <v>157</v>
      </c>
      <c r="D7" s="170" t="s">
        <v>296</v>
      </c>
      <c r="E7" s="171">
        <v>2000</v>
      </c>
      <c r="F7" s="159"/>
      <c r="G7" s="222"/>
      <c r="H7" s="122"/>
      <c r="I7" s="122"/>
      <c r="J7" s="122"/>
      <c r="K7" s="122"/>
      <c r="L7" s="122"/>
      <c r="M7" s="122"/>
      <c r="N7" s="122"/>
      <c r="O7" s="122"/>
    </row>
    <row r="8" spans="1:15" ht="67.5" customHeight="1">
      <c r="A8" s="172" t="s">
        <v>230</v>
      </c>
      <c r="B8" s="173">
        <v>4270</v>
      </c>
      <c r="C8" s="115" t="s">
        <v>158</v>
      </c>
      <c r="D8" s="156" t="s">
        <v>164</v>
      </c>
      <c r="E8" s="144">
        <v>10</v>
      </c>
      <c r="F8" s="160"/>
      <c r="G8" s="174"/>
      <c r="H8" s="122"/>
      <c r="I8" s="122"/>
      <c r="J8" s="122"/>
      <c r="K8" s="122"/>
      <c r="L8" s="122"/>
      <c r="M8" s="122"/>
      <c r="N8" s="122"/>
      <c r="O8" s="122"/>
    </row>
    <row r="9" spans="1:15" ht="54" customHeight="1">
      <c r="A9" s="172" t="s">
        <v>231</v>
      </c>
      <c r="B9" s="173">
        <v>4270</v>
      </c>
      <c r="C9" s="115" t="s">
        <v>159</v>
      </c>
      <c r="D9" s="156" t="s">
        <v>164</v>
      </c>
      <c r="E9" s="144">
        <v>10</v>
      </c>
      <c r="F9" s="160"/>
      <c r="G9" s="174"/>
      <c r="H9" s="122"/>
      <c r="I9" s="122"/>
      <c r="J9" s="122"/>
      <c r="K9" s="122"/>
      <c r="L9" s="122"/>
      <c r="M9" s="122"/>
      <c r="N9" s="122"/>
      <c r="O9" s="122"/>
    </row>
    <row r="10" spans="1:15" ht="79.5" customHeight="1">
      <c r="A10" s="172" t="s">
        <v>232</v>
      </c>
      <c r="B10" s="173">
        <v>4270</v>
      </c>
      <c r="C10" s="115" t="s">
        <v>160</v>
      </c>
      <c r="D10" s="156" t="s">
        <v>162</v>
      </c>
      <c r="E10" s="144" t="s">
        <v>583</v>
      </c>
      <c r="F10" s="160" t="s">
        <v>583</v>
      </c>
      <c r="G10" s="174" t="s">
        <v>583</v>
      </c>
      <c r="H10" s="122"/>
      <c r="I10" s="122"/>
      <c r="J10" s="122"/>
      <c r="K10" s="122"/>
      <c r="L10" s="122"/>
      <c r="M10" s="90"/>
      <c r="N10" s="122"/>
      <c r="O10" s="122"/>
    </row>
    <row r="11" spans="1:15" ht="77.25" customHeight="1">
      <c r="A11" s="172" t="s">
        <v>233</v>
      </c>
      <c r="B11" s="173">
        <v>4270</v>
      </c>
      <c r="C11" s="115" t="s">
        <v>161</v>
      </c>
      <c r="D11" s="156" t="s">
        <v>162</v>
      </c>
      <c r="E11" s="144" t="s">
        <v>583</v>
      </c>
      <c r="F11" s="160" t="s">
        <v>583</v>
      </c>
      <c r="G11" s="174" t="s">
        <v>583</v>
      </c>
      <c r="H11" s="113"/>
      <c r="I11" s="113"/>
      <c r="J11" s="113"/>
      <c r="K11" s="113"/>
      <c r="L11" s="113"/>
      <c r="M11" s="108"/>
    </row>
    <row r="12" spans="1:15" ht="91.5" customHeight="1">
      <c r="A12" s="172" t="s">
        <v>234</v>
      </c>
      <c r="B12" s="173">
        <v>4270</v>
      </c>
      <c r="C12" s="115" t="s">
        <v>163</v>
      </c>
      <c r="D12" s="156" t="s">
        <v>164</v>
      </c>
      <c r="E12" s="69">
        <v>5</v>
      </c>
      <c r="F12" s="68"/>
      <c r="G12" s="174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172" t="s">
        <v>235</v>
      </c>
      <c r="B13" s="173">
        <v>4270</v>
      </c>
      <c r="C13" s="115" t="s">
        <v>165</v>
      </c>
      <c r="D13" s="156" t="s">
        <v>164</v>
      </c>
      <c r="E13" s="69">
        <v>15</v>
      </c>
      <c r="F13" s="68"/>
      <c r="G13" s="174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172" t="s">
        <v>236</v>
      </c>
      <c r="B14" s="173">
        <v>4270</v>
      </c>
      <c r="C14" s="115" t="s">
        <v>353</v>
      </c>
      <c r="D14" s="156" t="s">
        <v>162</v>
      </c>
      <c r="E14" s="69">
        <v>140</v>
      </c>
      <c r="F14" s="68"/>
      <c r="G14" s="174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172" t="s">
        <v>237</v>
      </c>
      <c r="B15" s="173">
        <v>4270</v>
      </c>
      <c r="C15" s="115" t="s">
        <v>354</v>
      </c>
      <c r="D15" s="156" t="s">
        <v>162</v>
      </c>
      <c r="E15" s="69">
        <v>50</v>
      </c>
      <c r="F15" s="68"/>
      <c r="G15" s="174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172" t="s">
        <v>238</v>
      </c>
      <c r="B16" s="173">
        <v>4270</v>
      </c>
      <c r="C16" s="115" t="s">
        <v>166</v>
      </c>
      <c r="D16" s="156" t="s">
        <v>162</v>
      </c>
      <c r="E16" s="144" t="s">
        <v>583</v>
      </c>
      <c r="F16" s="160" t="s">
        <v>583</v>
      </c>
      <c r="G16" s="174" t="s">
        <v>583</v>
      </c>
      <c r="H16" s="113"/>
      <c r="I16" s="113"/>
      <c r="J16" s="113"/>
      <c r="K16" s="113"/>
      <c r="L16" s="113"/>
      <c r="M16" s="108"/>
      <c r="N16" s="83"/>
    </row>
    <row r="17" spans="1:14" ht="60.75" customHeight="1">
      <c r="A17" s="172" t="s">
        <v>239</v>
      </c>
      <c r="B17" s="173">
        <v>4270</v>
      </c>
      <c r="C17" s="115" t="s">
        <v>167</v>
      </c>
      <c r="D17" s="156" t="s">
        <v>162</v>
      </c>
      <c r="E17" s="144" t="s">
        <v>583</v>
      </c>
      <c r="F17" s="160" t="s">
        <v>583</v>
      </c>
      <c r="G17" s="174" t="s">
        <v>583</v>
      </c>
      <c r="H17" s="113"/>
      <c r="I17" s="113"/>
      <c r="J17" s="113"/>
      <c r="K17" s="113"/>
      <c r="L17" s="113"/>
      <c r="M17" s="108"/>
      <c r="N17" s="83"/>
    </row>
    <row r="18" spans="1:14" ht="60.75" customHeight="1">
      <c r="A18" s="172" t="s">
        <v>240</v>
      </c>
      <c r="B18" s="173">
        <v>4270</v>
      </c>
      <c r="C18" s="115" t="s">
        <v>168</v>
      </c>
      <c r="D18" s="156" t="s">
        <v>297</v>
      </c>
      <c r="E18" s="144" t="s">
        <v>583</v>
      </c>
      <c r="F18" s="160" t="s">
        <v>583</v>
      </c>
      <c r="G18" s="174" t="s">
        <v>583</v>
      </c>
      <c r="H18" s="113"/>
      <c r="I18" s="113"/>
      <c r="J18" s="113"/>
      <c r="K18" s="113"/>
      <c r="L18" s="113"/>
      <c r="M18" s="108"/>
      <c r="N18" s="83"/>
    </row>
    <row r="19" spans="1:14" ht="60.75" customHeight="1">
      <c r="A19" s="172" t="s">
        <v>241</v>
      </c>
      <c r="B19" s="173">
        <v>4270</v>
      </c>
      <c r="C19" s="115" t="s">
        <v>169</v>
      </c>
      <c r="D19" s="156" t="s">
        <v>17</v>
      </c>
      <c r="E19" s="69">
        <v>5</v>
      </c>
      <c r="F19" s="68"/>
      <c r="G19" s="174"/>
      <c r="H19" s="113"/>
      <c r="I19" s="113"/>
      <c r="J19" s="113"/>
      <c r="K19" s="113"/>
      <c r="L19" s="113"/>
      <c r="M19" s="108"/>
      <c r="N19" s="83"/>
    </row>
    <row r="20" spans="1:14" ht="60.75" customHeight="1">
      <c r="A20" s="172" t="s">
        <v>242</v>
      </c>
      <c r="B20" s="173">
        <v>4270</v>
      </c>
      <c r="C20" s="115" t="s">
        <v>333</v>
      </c>
      <c r="D20" s="156" t="s">
        <v>17</v>
      </c>
      <c r="E20" s="69">
        <v>5</v>
      </c>
      <c r="F20" s="68"/>
      <c r="G20" s="174"/>
      <c r="H20" s="113"/>
      <c r="I20" s="113"/>
      <c r="J20" s="113"/>
      <c r="K20" s="113"/>
      <c r="L20" s="113"/>
      <c r="M20" s="108"/>
      <c r="N20" s="83"/>
    </row>
    <row r="21" spans="1:14" ht="60.75" customHeight="1">
      <c r="A21" s="172" t="s">
        <v>243</v>
      </c>
      <c r="B21" s="173">
        <v>4270</v>
      </c>
      <c r="C21" s="115" t="s">
        <v>170</v>
      </c>
      <c r="D21" s="156" t="s">
        <v>162</v>
      </c>
      <c r="E21" s="144" t="s">
        <v>583</v>
      </c>
      <c r="F21" s="160" t="s">
        <v>583</v>
      </c>
      <c r="G21" s="174" t="s">
        <v>583</v>
      </c>
      <c r="H21" s="113"/>
      <c r="I21" s="113"/>
      <c r="J21" s="113"/>
      <c r="K21" s="113"/>
      <c r="L21" s="113"/>
      <c r="M21" s="108"/>
      <c r="N21" s="83"/>
    </row>
    <row r="22" spans="1:14" ht="60.75" customHeight="1">
      <c r="A22" s="172" t="s">
        <v>244</v>
      </c>
      <c r="B22" s="173">
        <v>4270</v>
      </c>
      <c r="C22" s="115" t="s">
        <v>355</v>
      </c>
      <c r="D22" s="156" t="s">
        <v>17</v>
      </c>
      <c r="E22" s="69">
        <v>50</v>
      </c>
      <c r="F22" s="68"/>
      <c r="G22" s="174"/>
      <c r="H22" s="113"/>
      <c r="I22" s="113"/>
      <c r="J22" s="113"/>
      <c r="K22" s="113"/>
      <c r="L22" s="113"/>
      <c r="M22" s="108"/>
      <c r="N22" s="83"/>
    </row>
    <row r="23" spans="1:14" ht="62.25" customHeight="1">
      <c r="A23" s="172" t="s">
        <v>245</v>
      </c>
      <c r="B23" s="173">
        <v>4270</v>
      </c>
      <c r="C23" s="115" t="s">
        <v>356</v>
      </c>
      <c r="D23" s="156" t="s">
        <v>17</v>
      </c>
      <c r="E23" s="69">
        <v>30</v>
      </c>
      <c r="F23" s="68"/>
      <c r="G23" s="174"/>
      <c r="H23" s="113"/>
      <c r="I23" s="113"/>
      <c r="J23" s="113"/>
      <c r="K23" s="113"/>
      <c r="L23" s="113"/>
      <c r="M23" s="108"/>
      <c r="N23" s="83"/>
    </row>
    <row r="24" spans="1:14" ht="60.75" customHeight="1">
      <c r="A24" s="172" t="s">
        <v>246</v>
      </c>
      <c r="B24" s="173">
        <v>4270</v>
      </c>
      <c r="C24" s="115" t="s">
        <v>357</v>
      </c>
      <c r="D24" s="156" t="s">
        <v>17</v>
      </c>
      <c r="E24" s="69">
        <v>5</v>
      </c>
      <c r="F24" s="68"/>
      <c r="G24" s="174"/>
      <c r="H24" s="113"/>
      <c r="I24" s="113"/>
      <c r="J24" s="113"/>
      <c r="K24" s="113"/>
      <c r="L24" s="113"/>
      <c r="M24" s="108"/>
      <c r="N24" s="83"/>
    </row>
    <row r="25" spans="1:14" ht="60.75" customHeight="1">
      <c r="A25" s="172" t="s">
        <v>247</v>
      </c>
      <c r="B25" s="173">
        <v>4270</v>
      </c>
      <c r="C25" s="115" t="s">
        <v>358</v>
      </c>
      <c r="D25" s="156" t="s">
        <v>17</v>
      </c>
      <c r="E25" s="69">
        <v>10</v>
      </c>
      <c r="F25" s="68"/>
      <c r="G25" s="174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172" t="s">
        <v>248</v>
      </c>
      <c r="B26" s="173">
        <v>4270</v>
      </c>
      <c r="C26" s="115" t="s">
        <v>359</v>
      </c>
      <c r="D26" s="156" t="s">
        <v>17</v>
      </c>
      <c r="E26" s="69">
        <v>50</v>
      </c>
      <c r="F26" s="68"/>
      <c r="G26" s="174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172" t="s">
        <v>249</v>
      </c>
      <c r="B27" s="173">
        <v>4270</v>
      </c>
      <c r="C27" s="115" t="s">
        <v>334</v>
      </c>
      <c r="D27" s="156" t="s">
        <v>17</v>
      </c>
      <c r="E27" s="144" t="s">
        <v>583</v>
      </c>
      <c r="F27" s="160" t="s">
        <v>583</v>
      </c>
      <c r="G27" s="174" t="s">
        <v>583</v>
      </c>
      <c r="H27" s="113"/>
      <c r="I27" s="113"/>
      <c r="J27" s="113"/>
      <c r="K27" s="113"/>
      <c r="L27" s="113"/>
      <c r="M27" s="108"/>
      <c r="N27" s="83"/>
    </row>
    <row r="28" spans="1:14" ht="60.75" customHeight="1">
      <c r="A28" s="172" t="s">
        <v>250</v>
      </c>
      <c r="B28" s="173">
        <v>4270</v>
      </c>
      <c r="C28" s="115" t="s">
        <v>360</v>
      </c>
      <c r="D28" s="156" t="s">
        <v>17</v>
      </c>
      <c r="E28" s="69">
        <v>100</v>
      </c>
      <c r="F28" s="68"/>
      <c r="G28" s="174"/>
      <c r="H28" s="113"/>
      <c r="I28" s="113"/>
      <c r="J28" s="113"/>
      <c r="K28" s="113"/>
      <c r="L28" s="113"/>
      <c r="M28" s="108"/>
      <c r="N28" s="83"/>
    </row>
    <row r="29" spans="1:14" ht="60.75" customHeight="1">
      <c r="A29" s="172" t="s">
        <v>251</v>
      </c>
      <c r="B29" s="173">
        <v>4270</v>
      </c>
      <c r="C29" s="115" t="s">
        <v>361</v>
      </c>
      <c r="D29" s="156" t="s">
        <v>17</v>
      </c>
      <c r="E29" s="69">
        <v>50</v>
      </c>
      <c r="F29" s="68"/>
      <c r="G29" s="174"/>
      <c r="H29" s="113"/>
      <c r="I29" s="113"/>
      <c r="J29" s="113"/>
      <c r="K29" s="113"/>
      <c r="L29" s="113"/>
      <c r="M29" s="108"/>
      <c r="N29" s="83"/>
    </row>
    <row r="30" spans="1:14" ht="60.75" customHeight="1">
      <c r="A30" s="172" t="s">
        <v>252</v>
      </c>
      <c r="B30" s="173">
        <v>4270</v>
      </c>
      <c r="C30" s="115" t="s">
        <v>171</v>
      </c>
      <c r="D30" s="156" t="s">
        <v>17</v>
      </c>
      <c r="E30" s="144" t="s">
        <v>583</v>
      </c>
      <c r="F30" s="160" t="s">
        <v>583</v>
      </c>
      <c r="G30" s="174" t="s">
        <v>583</v>
      </c>
      <c r="H30" s="113"/>
      <c r="I30" s="113"/>
      <c r="J30" s="113"/>
      <c r="K30" s="113"/>
      <c r="L30" s="113"/>
      <c r="M30" s="108"/>
      <c r="N30" s="83"/>
    </row>
    <row r="31" spans="1:14" ht="60.75" customHeight="1">
      <c r="A31" s="172" t="s">
        <v>253</v>
      </c>
      <c r="B31" s="173">
        <v>4270</v>
      </c>
      <c r="C31" s="115" t="s">
        <v>362</v>
      </c>
      <c r="D31" s="156" t="s">
        <v>17</v>
      </c>
      <c r="E31" s="69">
        <v>150</v>
      </c>
      <c r="F31" s="68"/>
      <c r="G31" s="174"/>
      <c r="H31" s="113"/>
      <c r="I31" s="113"/>
      <c r="J31" s="113"/>
      <c r="K31" s="113"/>
      <c r="L31" s="113"/>
      <c r="M31" s="108"/>
      <c r="N31" s="83"/>
    </row>
    <row r="32" spans="1:14" ht="60.75" customHeight="1">
      <c r="A32" s="172" t="s">
        <v>254</v>
      </c>
      <c r="B32" s="173">
        <v>4270</v>
      </c>
      <c r="C32" s="115" t="s">
        <v>335</v>
      </c>
      <c r="D32" s="156" t="s">
        <v>172</v>
      </c>
      <c r="E32" s="69">
        <v>5</v>
      </c>
      <c r="F32" s="68"/>
      <c r="G32" s="174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172" t="s">
        <v>255</v>
      </c>
      <c r="B33" s="173">
        <v>4270</v>
      </c>
      <c r="C33" s="115" t="s">
        <v>284</v>
      </c>
      <c r="D33" s="156" t="s">
        <v>3</v>
      </c>
      <c r="E33" s="144" t="s">
        <v>583</v>
      </c>
      <c r="F33" s="160" t="s">
        <v>583</v>
      </c>
      <c r="G33" s="174" t="s">
        <v>583</v>
      </c>
      <c r="H33" s="113"/>
      <c r="I33" s="113"/>
      <c r="J33" s="113"/>
      <c r="K33" s="113"/>
      <c r="L33" s="113"/>
      <c r="M33" s="108"/>
      <c r="N33" s="83"/>
    </row>
    <row r="34" spans="1:15" ht="60.75" customHeight="1">
      <c r="A34" s="172" t="s">
        <v>256</v>
      </c>
      <c r="B34" s="173">
        <v>4270</v>
      </c>
      <c r="C34" s="115" t="s">
        <v>285</v>
      </c>
      <c r="D34" s="156" t="s">
        <v>3</v>
      </c>
      <c r="E34" s="144" t="s">
        <v>583</v>
      </c>
      <c r="F34" s="160" t="s">
        <v>583</v>
      </c>
      <c r="G34" s="174" t="s">
        <v>583</v>
      </c>
      <c r="H34" s="113"/>
      <c r="I34" s="113"/>
      <c r="J34" s="113"/>
      <c r="K34" s="113"/>
      <c r="L34" s="113"/>
      <c r="M34" s="108"/>
      <c r="N34" s="83"/>
    </row>
    <row r="35" spans="1:15" ht="60.75" customHeight="1">
      <c r="A35" s="172" t="s">
        <v>257</v>
      </c>
      <c r="B35" s="173">
        <v>4270</v>
      </c>
      <c r="C35" s="115" t="s">
        <v>291</v>
      </c>
      <c r="D35" s="156" t="s">
        <v>3</v>
      </c>
      <c r="E35" s="69">
        <v>10</v>
      </c>
      <c r="F35" s="68"/>
      <c r="G35" s="174"/>
      <c r="H35" s="113"/>
      <c r="I35" s="113"/>
      <c r="J35" s="113"/>
      <c r="K35" s="113"/>
      <c r="L35" s="113"/>
      <c r="M35" s="108"/>
      <c r="N35" s="83"/>
    </row>
    <row r="36" spans="1:15" ht="60.75" customHeight="1">
      <c r="A36" s="172" t="s">
        <v>258</v>
      </c>
      <c r="B36" s="173">
        <v>4270</v>
      </c>
      <c r="C36" s="115" t="s">
        <v>290</v>
      </c>
      <c r="D36" s="156" t="s">
        <v>3</v>
      </c>
      <c r="E36" s="69">
        <v>10</v>
      </c>
      <c r="F36" s="68"/>
      <c r="G36" s="174"/>
      <c r="H36" s="113"/>
      <c r="I36" s="113"/>
      <c r="J36" s="113"/>
      <c r="K36" s="113"/>
      <c r="L36" s="113"/>
      <c r="M36" s="108"/>
      <c r="N36" s="83"/>
    </row>
    <row r="37" spans="1:15" ht="60.75" customHeight="1">
      <c r="A37" s="172" t="s">
        <v>345</v>
      </c>
      <c r="B37" s="173">
        <v>4270</v>
      </c>
      <c r="C37" s="115" t="s">
        <v>292</v>
      </c>
      <c r="D37" s="156" t="s">
        <v>3</v>
      </c>
      <c r="E37" s="69">
        <v>10</v>
      </c>
      <c r="F37" s="68"/>
      <c r="G37" s="174"/>
      <c r="H37" s="113"/>
      <c r="I37" s="113"/>
      <c r="J37" s="113"/>
      <c r="K37" s="113"/>
      <c r="L37" s="113"/>
      <c r="M37" s="108"/>
      <c r="N37" s="83"/>
    </row>
    <row r="38" spans="1:15" ht="60.75" customHeight="1" thickBot="1">
      <c r="A38" s="175" t="s">
        <v>346</v>
      </c>
      <c r="B38" s="176">
        <v>4270</v>
      </c>
      <c r="C38" s="158" t="s">
        <v>293</v>
      </c>
      <c r="D38" s="177" t="s">
        <v>3</v>
      </c>
      <c r="E38" s="166">
        <v>10</v>
      </c>
      <c r="F38" s="157"/>
      <c r="G38" s="174"/>
      <c r="H38" s="113"/>
      <c r="I38" s="113"/>
      <c r="J38" s="113"/>
      <c r="K38" s="113"/>
      <c r="L38" s="113"/>
      <c r="M38" s="108"/>
      <c r="N38" s="83"/>
    </row>
    <row r="39" spans="1:15" ht="45" customHeight="1" thickBot="1">
      <c r="A39" s="571" t="s">
        <v>173</v>
      </c>
      <c r="B39" s="572"/>
      <c r="C39" s="572"/>
      <c r="D39" s="572"/>
      <c r="E39" s="572"/>
      <c r="F39" s="572"/>
      <c r="G39" s="573"/>
      <c r="H39" s="120"/>
      <c r="I39" s="120"/>
      <c r="J39" s="120"/>
      <c r="K39" s="120"/>
      <c r="L39" s="120"/>
      <c r="M39" s="120"/>
      <c r="N39" s="120"/>
      <c r="O39" s="120"/>
    </row>
    <row r="40" spans="1:15" ht="30" customHeight="1">
      <c r="A40" s="168" t="s">
        <v>305</v>
      </c>
      <c r="B40" s="169">
        <v>4270</v>
      </c>
      <c r="C40" s="155" t="s">
        <v>363</v>
      </c>
      <c r="D40" s="178" t="s">
        <v>298</v>
      </c>
      <c r="E40" s="179"/>
      <c r="F40" s="180"/>
      <c r="G40" s="181"/>
      <c r="H40" s="86"/>
      <c r="I40" s="86"/>
      <c r="J40" s="86"/>
      <c r="K40" s="86"/>
      <c r="L40" s="86"/>
      <c r="M40" s="86"/>
      <c r="N40" s="86"/>
      <c r="O40" s="86"/>
    </row>
    <row r="41" spans="1:15" ht="30" customHeight="1">
      <c r="A41" s="172" t="s">
        <v>306</v>
      </c>
      <c r="B41" s="173">
        <v>4270</v>
      </c>
      <c r="C41" s="115" t="s">
        <v>364</v>
      </c>
      <c r="D41" s="182" t="s">
        <v>298</v>
      </c>
      <c r="E41" s="69">
        <v>300</v>
      </c>
      <c r="F41" s="68"/>
      <c r="G41" s="183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172" t="s">
        <v>307</v>
      </c>
      <c r="B42" s="173">
        <v>4270</v>
      </c>
      <c r="C42" s="115" t="s">
        <v>365</v>
      </c>
      <c r="D42" s="182" t="s">
        <v>298</v>
      </c>
      <c r="E42" s="69"/>
      <c r="F42" s="68"/>
      <c r="G42" s="183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175" t="s">
        <v>308</v>
      </c>
      <c r="B43" s="176">
        <v>4270</v>
      </c>
      <c r="C43" s="158" t="s">
        <v>366</v>
      </c>
      <c r="D43" s="307" t="s">
        <v>298</v>
      </c>
      <c r="E43" s="166">
        <v>20</v>
      </c>
      <c r="F43" s="157"/>
      <c r="G43" s="308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568" t="s">
        <v>174</v>
      </c>
      <c r="B44" s="569"/>
      <c r="C44" s="569"/>
      <c r="D44" s="569"/>
      <c r="E44" s="569"/>
      <c r="F44" s="569"/>
      <c r="G44" s="570"/>
      <c r="H44" s="123"/>
      <c r="I44" s="123"/>
      <c r="J44" s="123"/>
      <c r="K44" s="123"/>
      <c r="L44" s="123"/>
      <c r="M44" s="123"/>
      <c r="N44" s="123"/>
      <c r="O44" s="123"/>
    </row>
    <row r="45" spans="1:15" ht="36" customHeight="1">
      <c r="A45" s="184" t="s">
        <v>309</v>
      </c>
      <c r="B45" s="169">
        <v>4270</v>
      </c>
      <c r="C45" s="155" t="s">
        <v>367</v>
      </c>
      <c r="D45" s="170" t="s">
        <v>162</v>
      </c>
      <c r="E45" s="144" t="s">
        <v>583</v>
      </c>
      <c r="F45" s="160" t="s">
        <v>583</v>
      </c>
      <c r="G45" s="174" t="s">
        <v>583</v>
      </c>
      <c r="H45" s="124"/>
      <c r="I45" s="124"/>
      <c r="J45" s="124"/>
      <c r="K45" s="124"/>
      <c r="L45" s="124"/>
      <c r="M45" s="117"/>
      <c r="N45" s="83"/>
    </row>
    <row r="46" spans="1:15" ht="36" customHeight="1">
      <c r="A46" s="186" t="s">
        <v>310</v>
      </c>
      <c r="B46" s="173">
        <v>4270</v>
      </c>
      <c r="C46" s="115" t="s">
        <v>368</v>
      </c>
      <c r="D46" s="156" t="s">
        <v>162</v>
      </c>
      <c r="E46" s="144" t="s">
        <v>583</v>
      </c>
      <c r="F46" s="160" t="s">
        <v>583</v>
      </c>
      <c r="G46" s="174" t="s">
        <v>583</v>
      </c>
      <c r="H46" s="124"/>
      <c r="I46" s="124"/>
      <c r="J46" s="124"/>
      <c r="K46" s="124"/>
      <c r="L46" s="124"/>
      <c r="M46" s="117"/>
      <c r="N46" s="83"/>
    </row>
    <row r="47" spans="1:15" ht="36" customHeight="1">
      <c r="A47" s="186" t="s">
        <v>311</v>
      </c>
      <c r="B47" s="173">
        <v>4270</v>
      </c>
      <c r="C47" s="115" t="s">
        <v>369</v>
      </c>
      <c r="D47" s="156" t="s">
        <v>162</v>
      </c>
      <c r="E47" s="144">
        <v>100</v>
      </c>
      <c r="F47" s="160"/>
      <c r="G47" s="211"/>
      <c r="H47" s="124"/>
      <c r="I47" s="124"/>
      <c r="J47" s="124"/>
      <c r="K47" s="124"/>
      <c r="L47" s="124"/>
      <c r="M47" s="117"/>
      <c r="N47" s="83"/>
    </row>
    <row r="48" spans="1:15" ht="36" customHeight="1" thickBot="1">
      <c r="A48" s="187" t="s">
        <v>312</v>
      </c>
      <c r="B48" s="176">
        <v>4270</v>
      </c>
      <c r="C48" s="158" t="s">
        <v>370</v>
      </c>
      <c r="D48" s="177" t="s">
        <v>162</v>
      </c>
      <c r="E48" s="144" t="s">
        <v>583</v>
      </c>
      <c r="F48" s="160" t="s">
        <v>583</v>
      </c>
      <c r="G48" s="174" t="s">
        <v>583</v>
      </c>
      <c r="H48" s="124"/>
      <c r="I48" s="124"/>
      <c r="J48" s="124"/>
      <c r="K48" s="124"/>
      <c r="L48" s="124"/>
      <c r="M48" s="117"/>
      <c r="N48" s="83"/>
    </row>
    <row r="49" spans="1:15" ht="36" customHeight="1" thickBot="1">
      <c r="A49" s="565"/>
      <c r="B49" s="566"/>
      <c r="C49" s="566"/>
      <c r="D49" s="566"/>
      <c r="E49" s="566"/>
      <c r="F49" s="566"/>
      <c r="G49" s="567"/>
      <c r="H49" s="125"/>
      <c r="I49" s="125"/>
      <c r="J49" s="125"/>
      <c r="K49" s="125"/>
      <c r="L49" s="125"/>
      <c r="M49" s="125"/>
      <c r="N49" s="125"/>
      <c r="O49" s="125"/>
    </row>
    <row r="50" spans="1:15" ht="36" customHeight="1">
      <c r="A50" s="184" t="s">
        <v>313</v>
      </c>
      <c r="B50" s="169">
        <v>4270</v>
      </c>
      <c r="C50" s="155" t="s">
        <v>175</v>
      </c>
      <c r="D50" s="170" t="s">
        <v>162</v>
      </c>
      <c r="E50" s="143">
        <v>100</v>
      </c>
      <c r="F50" s="159"/>
      <c r="G50" s="231"/>
      <c r="H50" s="124"/>
      <c r="I50" s="124"/>
      <c r="J50" s="124"/>
      <c r="K50" s="124"/>
      <c r="L50" s="124"/>
      <c r="M50" s="117"/>
      <c r="N50" s="83"/>
    </row>
    <row r="51" spans="1:15" ht="120" customHeight="1">
      <c r="A51" s="186" t="s">
        <v>314</v>
      </c>
      <c r="B51" s="173">
        <v>4270</v>
      </c>
      <c r="C51" s="115" t="s">
        <v>176</v>
      </c>
      <c r="D51" s="156" t="s">
        <v>172</v>
      </c>
      <c r="E51" s="144">
        <v>25</v>
      </c>
      <c r="F51" s="160"/>
      <c r="G51" s="174"/>
      <c r="H51" s="124"/>
      <c r="I51" s="124"/>
      <c r="J51" s="124"/>
      <c r="K51" s="124"/>
      <c r="L51" s="124"/>
      <c r="M51" s="117"/>
      <c r="N51" s="83"/>
    </row>
    <row r="52" spans="1:15" ht="69.75" customHeight="1">
      <c r="A52" s="186" t="s">
        <v>315</v>
      </c>
      <c r="B52" s="173">
        <v>4300</v>
      </c>
      <c r="C52" s="115" t="s">
        <v>278</v>
      </c>
      <c r="D52" s="156" t="s">
        <v>17</v>
      </c>
      <c r="E52" s="144">
        <v>550</v>
      </c>
      <c r="F52" s="160"/>
      <c r="G52" s="174"/>
      <c r="H52" s="124"/>
      <c r="I52" s="124"/>
      <c r="J52" s="124"/>
      <c r="K52" s="124"/>
      <c r="L52" s="124"/>
      <c r="M52" s="117"/>
      <c r="N52" s="83"/>
    </row>
    <row r="53" spans="1:15" ht="73.5" customHeight="1" thickBot="1">
      <c r="A53" s="187" t="s">
        <v>316</v>
      </c>
      <c r="B53" s="176">
        <v>4300</v>
      </c>
      <c r="C53" s="158" t="s">
        <v>279</v>
      </c>
      <c r="D53" s="177" t="s">
        <v>17</v>
      </c>
      <c r="E53" s="145">
        <v>550</v>
      </c>
      <c r="F53" s="161"/>
      <c r="G53" s="306"/>
      <c r="H53" s="124"/>
      <c r="I53" s="124"/>
      <c r="J53" s="124"/>
      <c r="K53" s="124"/>
      <c r="L53" s="124"/>
      <c r="M53" s="117"/>
      <c r="N53" s="83"/>
    </row>
    <row r="54" spans="1:15" ht="36" customHeight="1" thickBot="1">
      <c r="A54" s="568" t="s">
        <v>203</v>
      </c>
      <c r="B54" s="569"/>
      <c r="C54" s="569"/>
      <c r="D54" s="569"/>
      <c r="E54" s="569"/>
      <c r="F54" s="569"/>
      <c r="G54" s="570"/>
      <c r="H54" s="123"/>
      <c r="I54" s="123"/>
      <c r="J54" s="123"/>
      <c r="K54" s="123"/>
      <c r="L54" s="123"/>
      <c r="M54" s="123"/>
      <c r="N54" s="123"/>
      <c r="O54" s="123"/>
    </row>
    <row r="55" spans="1:15" ht="36" customHeight="1">
      <c r="A55" s="184" t="s">
        <v>317</v>
      </c>
      <c r="B55" s="169">
        <v>4300</v>
      </c>
      <c r="C55" s="155" t="s">
        <v>177</v>
      </c>
      <c r="D55" s="162" t="s">
        <v>21</v>
      </c>
      <c r="E55" s="144" t="s">
        <v>583</v>
      </c>
      <c r="F55" s="160" t="s">
        <v>583</v>
      </c>
      <c r="G55" s="174" t="s">
        <v>583</v>
      </c>
      <c r="H55" s="124"/>
      <c r="I55" s="124"/>
      <c r="J55" s="124"/>
      <c r="K55" s="124"/>
      <c r="L55" s="124"/>
      <c r="M55" s="117"/>
      <c r="N55" s="83"/>
    </row>
    <row r="56" spans="1:15" ht="36" customHeight="1">
      <c r="A56" s="186" t="s">
        <v>318</v>
      </c>
      <c r="B56" s="173">
        <v>4270</v>
      </c>
      <c r="C56" s="115" t="s">
        <v>178</v>
      </c>
      <c r="D56" s="163" t="s">
        <v>21</v>
      </c>
      <c r="E56" s="144" t="s">
        <v>583</v>
      </c>
      <c r="F56" s="160" t="s">
        <v>583</v>
      </c>
      <c r="G56" s="174" t="s">
        <v>583</v>
      </c>
      <c r="H56" s="124"/>
      <c r="I56" s="124"/>
      <c r="J56" s="124"/>
      <c r="K56" s="124"/>
      <c r="L56" s="124"/>
      <c r="M56" s="117"/>
      <c r="N56" s="83"/>
    </row>
    <row r="57" spans="1:15" ht="36" customHeight="1">
      <c r="A57" s="186" t="s">
        <v>319</v>
      </c>
      <c r="B57" s="173">
        <v>4270</v>
      </c>
      <c r="C57" s="115" t="s">
        <v>286</v>
      </c>
      <c r="D57" s="163" t="s">
        <v>21</v>
      </c>
      <c r="E57" s="144">
        <v>10</v>
      </c>
      <c r="F57" s="160"/>
      <c r="G57" s="174"/>
      <c r="H57" s="124"/>
      <c r="I57" s="124"/>
      <c r="J57" s="124"/>
      <c r="K57" s="124"/>
      <c r="L57" s="124"/>
      <c r="M57" s="117"/>
      <c r="N57" s="83"/>
    </row>
    <row r="58" spans="1:15" ht="36" customHeight="1">
      <c r="A58" s="186" t="s">
        <v>320</v>
      </c>
      <c r="B58" s="173">
        <v>4270</v>
      </c>
      <c r="C58" s="115" t="s">
        <v>289</v>
      </c>
      <c r="D58" s="163" t="s">
        <v>21</v>
      </c>
      <c r="E58" s="144">
        <v>5</v>
      </c>
      <c r="F58" s="160"/>
      <c r="G58" s="174"/>
      <c r="H58" s="124"/>
      <c r="I58" s="124"/>
      <c r="J58" s="124"/>
      <c r="K58" s="124"/>
      <c r="L58" s="124"/>
      <c r="M58" s="117"/>
      <c r="N58" s="83"/>
    </row>
    <row r="59" spans="1:15" ht="36" customHeight="1">
      <c r="A59" s="186" t="s">
        <v>321</v>
      </c>
      <c r="B59" s="173">
        <v>4270</v>
      </c>
      <c r="C59" s="115" t="s">
        <v>371</v>
      </c>
      <c r="D59" s="163" t="s">
        <v>21</v>
      </c>
      <c r="E59" s="144">
        <v>5</v>
      </c>
      <c r="F59" s="160"/>
      <c r="G59" s="174"/>
      <c r="H59" s="124"/>
      <c r="I59" s="124"/>
      <c r="J59" s="124"/>
      <c r="K59" s="124"/>
      <c r="L59" s="124"/>
      <c r="M59" s="117"/>
      <c r="N59" s="83"/>
    </row>
    <row r="60" spans="1:15" ht="36" customHeight="1">
      <c r="A60" s="186" t="s">
        <v>322</v>
      </c>
      <c r="B60" s="173">
        <v>4270</v>
      </c>
      <c r="C60" s="115" t="s">
        <v>372</v>
      </c>
      <c r="D60" s="163" t="s">
        <v>21</v>
      </c>
      <c r="E60" s="144" t="s">
        <v>583</v>
      </c>
      <c r="F60" s="160" t="s">
        <v>583</v>
      </c>
      <c r="G60" s="174" t="s">
        <v>583</v>
      </c>
      <c r="H60" s="124"/>
      <c r="I60" s="124"/>
      <c r="J60" s="124"/>
      <c r="K60" s="124"/>
      <c r="L60" s="124"/>
      <c r="M60" s="117"/>
      <c r="N60" s="83"/>
    </row>
    <row r="61" spans="1:15" ht="36" customHeight="1">
      <c r="A61" s="186" t="s">
        <v>323</v>
      </c>
      <c r="B61" s="173">
        <v>4270</v>
      </c>
      <c r="C61" s="115" t="s">
        <v>336</v>
      </c>
      <c r="D61" s="163" t="s">
        <v>337</v>
      </c>
      <c r="E61" s="144">
        <v>6</v>
      </c>
      <c r="F61" s="160"/>
      <c r="G61" s="174"/>
      <c r="H61" s="124"/>
      <c r="I61" s="124"/>
      <c r="J61" s="124"/>
      <c r="K61" s="124"/>
      <c r="L61" s="124"/>
      <c r="M61" s="117"/>
      <c r="N61" s="83"/>
    </row>
    <row r="62" spans="1:15" ht="47.25" customHeight="1">
      <c r="A62" s="186" t="s">
        <v>324</v>
      </c>
      <c r="B62" s="173">
        <v>4270</v>
      </c>
      <c r="C62" s="115" t="s">
        <v>287</v>
      </c>
      <c r="D62" s="163" t="s">
        <v>21</v>
      </c>
      <c r="E62" s="144">
        <v>2</v>
      </c>
      <c r="F62" s="160"/>
      <c r="G62" s="174"/>
      <c r="H62" s="124"/>
      <c r="I62" s="124"/>
      <c r="J62" s="124"/>
      <c r="K62" s="124"/>
      <c r="L62" s="124"/>
      <c r="M62" s="117"/>
      <c r="N62" s="83"/>
    </row>
    <row r="63" spans="1:15" ht="57" customHeight="1">
      <c r="A63" s="186" t="s">
        <v>325</v>
      </c>
      <c r="B63" s="173">
        <v>4270</v>
      </c>
      <c r="C63" s="115" t="s">
        <v>288</v>
      </c>
      <c r="D63" s="163" t="s">
        <v>21</v>
      </c>
      <c r="E63" s="144">
        <v>2</v>
      </c>
      <c r="F63" s="160"/>
      <c r="G63" s="174"/>
      <c r="H63" s="124"/>
      <c r="I63" s="124"/>
      <c r="J63" s="124"/>
      <c r="K63" s="124"/>
      <c r="L63" s="124"/>
      <c r="M63" s="117"/>
      <c r="N63" s="83"/>
    </row>
    <row r="64" spans="1:15" ht="57" customHeight="1">
      <c r="A64" s="186" t="s">
        <v>326</v>
      </c>
      <c r="B64" s="173">
        <v>4270</v>
      </c>
      <c r="C64" s="115" t="s">
        <v>373</v>
      </c>
      <c r="D64" s="156" t="s">
        <v>90</v>
      </c>
      <c r="E64" s="144" t="s">
        <v>583</v>
      </c>
      <c r="F64" s="160" t="s">
        <v>583</v>
      </c>
      <c r="G64" s="174" t="s">
        <v>583</v>
      </c>
      <c r="H64" s="124"/>
      <c r="I64" s="124"/>
      <c r="J64" s="124"/>
      <c r="K64" s="124"/>
      <c r="L64" s="124"/>
      <c r="M64" s="117"/>
      <c r="N64" s="83"/>
    </row>
    <row r="65" spans="1:15" ht="57" customHeight="1">
      <c r="A65" s="186" t="s">
        <v>327</v>
      </c>
      <c r="B65" s="173">
        <v>4270</v>
      </c>
      <c r="C65" s="115" t="s">
        <v>283</v>
      </c>
      <c r="D65" s="156" t="s">
        <v>90</v>
      </c>
      <c r="E65" s="144" t="s">
        <v>583</v>
      </c>
      <c r="F65" s="160" t="s">
        <v>583</v>
      </c>
      <c r="G65" s="174" t="s">
        <v>583</v>
      </c>
      <c r="H65" s="124"/>
      <c r="I65" s="124"/>
      <c r="J65" s="124"/>
      <c r="K65" s="124"/>
      <c r="L65" s="124"/>
      <c r="M65" s="117"/>
      <c r="N65" s="83"/>
    </row>
    <row r="66" spans="1:15" ht="57" customHeight="1">
      <c r="A66" s="186" t="s">
        <v>328</v>
      </c>
      <c r="B66" s="173">
        <v>4270</v>
      </c>
      <c r="C66" s="115" t="s">
        <v>374</v>
      </c>
      <c r="D66" s="156" t="s">
        <v>90</v>
      </c>
      <c r="E66" s="144" t="s">
        <v>583</v>
      </c>
      <c r="F66" s="160" t="s">
        <v>583</v>
      </c>
      <c r="G66" s="174" t="s">
        <v>583</v>
      </c>
      <c r="H66" s="124"/>
      <c r="I66" s="124"/>
      <c r="J66" s="124"/>
      <c r="K66" s="124"/>
      <c r="L66" s="124"/>
      <c r="M66" s="117"/>
      <c r="N66" s="83"/>
    </row>
    <row r="67" spans="1:15" ht="57" customHeight="1">
      <c r="A67" s="186" t="s">
        <v>347</v>
      </c>
      <c r="B67" s="173">
        <v>4270</v>
      </c>
      <c r="C67" s="115" t="s">
        <v>375</v>
      </c>
      <c r="D67" s="156" t="s">
        <v>90</v>
      </c>
      <c r="E67" s="144">
        <v>1</v>
      </c>
      <c r="F67" s="160"/>
      <c r="G67" s="174"/>
      <c r="H67" s="124"/>
      <c r="I67" s="124"/>
      <c r="J67" s="124"/>
      <c r="K67" s="124"/>
      <c r="L67" s="124"/>
      <c r="M67" s="117"/>
      <c r="N67" s="83"/>
    </row>
    <row r="68" spans="1:15" ht="57" customHeight="1" thickBot="1">
      <c r="A68" s="187" t="s">
        <v>348</v>
      </c>
      <c r="B68" s="176">
        <v>4270</v>
      </c>
      <c r="C68" s="158" t="s">
        <v>338</v>
      </c>
      <c r="D68" s="177" t="s">
        <v>90</v>
      </c>
      <c r="E68" s="145">
        <v>5</v>
      </c>
      <c r="F68" s="161"/>
      <c r="G68" s="306"/>
      <c r="H68" s="124"/>
      <c r="I68" s="124"/>
      <c r="J68" s="124"/>
      <c r="K68" s="124"/>
      <c r="L68" s="124"/>
      <c r="M68" s="117"/>
      <c r="N68" s="83"/>
    </row>
    <row r="69" spans="1:15" ht="36" customHeight="1" thickBot="1">
      <c r="A69" s="213" t="s">
        <v>188</v>
      </c>
      <c r="B69" s="554" t="s">
        <v>195</v>
      </c>
      <c r="C69" s="554"/>
      <c r="D69" s="554"/>
      <c r="E69" s="554"/>
      <c r="F69" s="555"/>
      <c r="G69" s="223"/>
      <c r="H69" s="124"/>
      <c r="I69" s="124"/>
      <c r="J69" s="124"/>
      <c r="K69" s="124"/>
      <c r="L69" s="124"/>
      <c r="M69" s="117"/>
      <c r="N69" s="83"/>
    </row>
    <row r="70" spans="1:15" ht="36" customHeight="1">
      <c r="A70" s="164" t="s">
        <v>189</v>
      </c>
      <c r="B70" s="556" t="s">
        <v>196</v>
      </c>
      <c r="C70" s="557"/>
      <c r="D70" s="557"/>
      <c r="E70" s="557"/>
      <c r="F70" s="558"/>
      <c r="G70" s="208"/>
      <c r="H70" s="124"/>
      <c r="I70" s="124"/>
      <c r="J70" s="124"/>
      <c r="K70" s="124"/>
      <c r="L70" s="124"/>
      <c r="M70" s="117"/>
      <c r="N70" s="83"/>
    </row>
    <row r="71" spans="1:15" ht="36" customHeight="1" thickBot="1">
      <c r="A71" s="188" t="s">
        <v>190</v>
      </c>
      <c r="B71" s="559" t="s">
        <v>197</v>
      </c>
      <c r="C71" s="560"/>
      <c r="D71" s="560"/>
      <c r="E71" s="560"/>
      <c r="F71" s="561"/>
      <c r="G71" s="209"/>
      <c r="H71" s="124"/>
      <c r="I71" s="124"/>
      <c r="J71" s="124"/>
      <c r="K71" s="124"/>
      <c r="L71" s="124"/>
      <c r="M71" s="117"/>
      <c r="N71" s="83"/>
    </row>
    <row r="72" spans="1:15" ht="36" customHeight="1" thickBot="1">
      <c r="A72" s="594" t="s">
        <v>204</v>
      </c>
      <c r="B72" s="595"/>
      <c r="C72" s="595"/>
      <c r="D72" s="595"/>
      <c r="E72" s="595"/>
      <c r="F72" s="595"/>
      <c r="G72" s="596"/>
      <c r="H72" s="124"/>
      <c r="I72" s="124"/>
      <c r="J72" s="124"/>
      <c r="K72" s="124"/>
      <c r="L72" s="124"/>
      <c r="M72" s="117"/>
      <c r="N72" s="83"/>
    </row>
    <row r="73" spans="1:15" ht="36" customHeight="1">
      <c r="A73" s="184" t="s">
        <v>329</v>
      </c>
      <c r="B73" s="169">
        <v>4300</v>
      </c>
      <c r="C73" s="155" t="s">
        <v>179</v>
      </c>
      <c r="D73" s="165" t="s">
        <v>180</v>
      </c>
      <c r="E73" s="144" t="s">
        <v>583</v>
      </c>
      <c r="F73" s="160" t="s">
        <v>583</v>
      </c>
      <c r="G73" s="174" t="s">
        <v>583</v>
      </c>
      <c r="H73" s="124"/>
      <c r="I73" s="124"/>
      <c r="J73" s="124"/>
      <c r="K73" s="124"/>
      <c r="L73" s="124"/>
      <c r="M73" s="117"/>
      <c r="N73" s="83"/>
    </row>
    <row r="74" spans="1:15" ht="36" customHeight="1">
      <c r="A74" s="186" t="s">
        <v>330</v>
      </c>
      <c r="B74" s="210">
        <v>4300</v>
      </c>
      <c r="C74" s="115" t="s">
        <v>181</v>
      </c>
      <c r="D74" s="156" t="s">
        <v>21</v>
      </c>
      <c r="E74" s="144" t="s">
        <v>583</v>
      </c>
      <c r="F74" s="160" t="s">
        <v>583</v>
      </c>
      <c r="G74" s="174" t="s">
        <v>583</v>
      </c>
      <c r="H74" s="113"/>
      <c r="I74" s="113"/>
      <c r="J74" s="113"/>
      <c r="K74" s="113"/>
      <c r="L74" s="113"/>
      <c r="M74" s="117"/>
      <c r="N74" s="83"/>
    </row>
    <row r="75" spans="1:15" ht="36" customHeight="1">
      <c r="A75" s="186" t="s">
        <v>331</v>
      </c>
      <c r="B75" s="210">
        <v>4300</v>
      </c>
      <c r="C75" s="220" t="s">
        <v>340</v>
      </c>
      <c r="D75" s="221" t="s">
        <v>3</v>
      </c>
      <c r="E75" s="144" t="s">
        <v>583</v>
      </c>
      <c r="F75" s="160" t="s">
        <v>583</v>
      </c>
      <c r="G75" s="174" t="s">
        <v>583</v>
      </c>
      <c r="H75" s="113"/>
      <c r="I75" s="113"/>
      <c r="J75" s="113"/>
      <c r="K75" s="113"/>
      <c r="L75" s="113"/>
      <c r="M75" s="117"/>
      <c r="N75" s="83"/>
    </row>
    <row r="76" spans="1:15" ht="50.25" customHeight="1">
      <c r="A76" s="186" t="s">
        <v>349</v>
      </c>
      <c r="B76" s="210">
        <v>4300</v>
      </c>
      <c r="C76" s="220" t="s">
        <v>341</v>
      </c>
      <c r="D76" s="221" t="s">
        <v>21</v>
      </c>
      <c r="E76" s="144" t="s">
        <v>583</v>
      </c>
      <c r="F76" s="160" t="s">
        <v>583</v>
      </c>
      <c r="G76" s="174" t="s">
        <v>583</v>
      </c>
      <c r="H76" s="113"/>
      <c r="I76" s="113"/>
      <c r="J76" s="113"/>
      <c r="K76" s="113"/>
      <c r="L76" s="113"/>
      <c r="M76" s="117"/>
      <c r="N76" s="83"/>
    </row>
    <row r="77" spans="1:15" ht="36" customHeight="1" thickBot="1">
      <c r="A77" s="187" t="s">
        <v>350</v>
      </c>
      <c r="B77" s="189">
        <v>4300</v>
      </c>
      <c r="C77" s="158" t="s">
        <v>295</v>
      </c>
      <c r="D77" s="177" t="s">
        <v>21</v>
      </c>
      <c r="E77" s="144" t="s">
        <v>583</v>
      </c>
      <c r="F77" s="160" t="s">
        <v>583</v>
      </c>
      <c r="G77" s="174" t="s">
        <v>583</v>
      </c>
      <c r="H77" s="113"/>
      <c r="I77" s="113"/>
      <c r="J77" s="113"/>
      <c r="K77" s="113"/>
      <c r="L77" s="113"/>
      <c r="M77" s="117"/>
      <c r="N77" s="83"/>
    </row>
    <row r="78" spans="1:15" s="1" customFormat="1" ht="16.5" thickBot="1">
      <c r="A78" s="167" t="s">
        <v>191</v>
      </c>
      <c r="B78" s="562" t="s">
        <v>198</v>
      </c>
      <c r="C78" s="563"/>
      <c r="D78" s="563"/>
      <c r="E78" s="563"/>
      <c r="F78" s="564"/>
      <c r="G78" s="190"/>
      <c r="H78" s="114"/>
      <c r="K78" s="114"/>
      <c r="L78" s="114"/>
      <c r="M78" s="83"/>
      <c r="N78" s="83"/>
      <c r="O78" s="83"/>
    </row>
    <row r="79" spans="1:15" s="1" customFormat="1" ht="39" customHeight="1" thickBot="1">
      <c r="A79" s="191" t="s">
        <v>192</v>
      </c>
      <c r="B79" s="551" t="s">
        <v>199</v>
      </c>
      <c r="C79" s="552"/>
      <c r="D79" s="552"/>
      <c r="E79" s="552"/>
      <c r="F79" s="553"/>
      <c r="G79" s="192"/>
      <c r="H79" s="114"/>
      <c r="K79" s="114"/>
      <c r="L79" s="114"/>
      <c r="M79" s="83"/>
      <c r="N79" s="83"/>
      <c r="O79" s="83"/>
    </row>
    <row r="80" spans="1:15" ht="16.5" thickBot="1">
      <c r="A80" s="191" t="s">
        <v>208</v>
      </c>
      <c r="B80" s="551" t="s">
        <v>207</v>
      </c>
      <c r="C80" s="552"/>
      <c r="D80" s="552"/>
      <c r="E80" s="552"/>
      <c r="F80" s="553"/>
      <c r="G80" s="193"/>
      <c r="H80" s="88"/>
      <c r="I80"/>
      <c r="J80"/>
      <c r="K80" s="88"/>
      <c r="L80" s="88"/>
      <c r="N80" s="83"/>
    </row>
    <row r="81" spans="1:12" ht="16.5" thickBot="1">
      <c r="A81" s="194"/>
      <c r="B81" s="194"/>
      <c r="C81" s="195"/>
      <c r="D81" s="196"/>
      <c r="E81" s="141"/>
      <c r="F81" s="197"/>
      <c r="G81" s="197"/>
      <c r="H81"/>
      <c r="I81"/>
      <c r="J81"/>
      <c r="K81"/>
      <c r="L81"/>
    </row>
    <row r="82" spans="1:12" ht="15">
      <c r="A82" s="547" t="s">
        <v>200</v>
      </c>
      <c r="B82" s="548"/>
      <c r="C82" s="548"/>
      <c r="D82" s="548"/>
      <c r="E82" s="548"/>
      <c r="F82" s="548"/>
      <c r="G82" s="317"/>
      <c r="H82"/>
      <c r="I82"/>
      <c r="J82"/>
      <c r="K82"/>
      <c r="L82"/>
    </row>
    <row r="83" spans="1:12" ht="15">
      <c r="A83" s="547" t="s">
        <v>201</v>
      </c>
      <c r="B83" s="548"/>
      <c r="C83" s="548"/>
      <c r="D83" s="548"/>
      <c r="E83" s="548"/>
      <c r="F83" s="548"/>
      <c r="G83" s="318"/>
      <c r="H83"/>
      <c r="I83"/>
      <c r="J83"/>
      <c r="K83"/>
      <c r="L83"/>
    </row>
    <row r="84" spans="1:12" thickBot="1">
      <c r="A84" s="549" t="s">
        <v>202</v>
      </c>
      <c r="B84" s="550"/>
      <c r="C84" s="550"/>
      <c r="D84" s="550"/>
      <c r="E84" s="550"/>
      <c r="F84" s="550"/>
      <c r="G84" s="198"/>
      <c r="H84"/>
      <c r="I84"/>
      <c r="J84"/>
      <c r="K84"/>
      <c r="L84"/>
    </row>
    <row r="85" spans="1:12" ht="15">
      <c r="A85" s="229"/>
      <c r="B85" s="229"/>
      <c r="C85" s="229"/>
      <c r="D85" s="229"/>
      <c r="E85" s="229"/>
      <c r="F85" s="229"/>
      <c r="G85" s="230"/>
      <c r="H85"/>
      <c r="I85"/>
      <c r="J85"/>
      <c r="K85"/>
      <c r="L85"/>
    </row>
    <row r="86" spans="1:12" ht="79.5" customHeight="1">
      <c r="A86" s="576" t="s">
        <v>585</v>
      </c>
      <c r="B86" s="577"/>
      <c r="C86" s="577"/>
      <c r="D86" s="577"/>
      <c r="E86" s="577"/>
      <c r="F86" s="577"/>
      <c r="G86" s="578"/>
      <c r="H86"/>
      <c r="I86"/>
      <c r="J86"/>
      <c r="K86"/>
      <c r="L86"/>
    </row>
    <row r="87" spans="1:12" ht="21" thickBot="1">
      <c r="A87" s="579" t="s">
        <v>396</v>
      </c>
      <c r="B87" s="580"/>
      <c r="C87" s="580"/>
      <c r="D87" s="580"/>
      <c r="E87" s="580"/>
      <c r="F87" s="580"/>
      <c r="G87" s="581"/>
      <c r="H87"/>
      <c r="I87"/>
      <c r="J87"/>
      <c r="K87"/>
      <c r="L87"/>
    </row>
    <row r="88" spans="1:12" ht="15">
      <c r="A88" s="582" t="s">
        <v>22</v>
      </c>
      <c r="B88" s="587" t="s">
        <v>193</v>
      </c>
      <c r="C88" s="584" t="s">
        <v>0</v>
      </c>
      <c r="D88" s="584" t="s">
        <v>23</v>
      </c>
      <c r="E88" s="586" t="s">
        <v>38</v>
      </c>
      <c r="F88" s="587" t="s">
        <v>24</v>
      </c>
      <c r="G88" s="592" t="s">
        <v>25</v>
      </c>
      <c r="H88"/>
      <c r="I88"/>
      <c r="J88"/>
      <c r="K88"/>
      <c r="L88"/>
    </row>
    <row r="89" spans="1:12" thickBot="1">
      <c r="A89" s="583"/>
      <c r="B89" s="588"/>
      <c r="C89" s="585"/>
      <c r="D89" s="585"/>
      <c r="E89" s="434"/>
      <c r="F89" s="588"/>
      <c r="G89" s="593"/>
      <c r="H89"/>
      <c r="I89"/>
      <c r="J89"/>
      <c r="K89"/>
      <c r="L89"/>
    </row>
    <row r="90" spans="1:12" ht="16.5" thickBot="1">
      <c r="A90" s="589" t="s">
        <v>156</v>
      </c>
      <c r="B90" s="590"/>
      <c r="C90" s="590"/>
      <c r="D90" s="590"/>
      <c r="E90" s="590"/>
      <c r="F90" s="590"/>
      <c r="G90" s="591"/>
      <c r="H90"/>
      <c r="I90"/>
      <c r="J90"/>
      <c r="K90"/>
      <c r="L90"/>
    </row>
    <row r="91" spans="1:12" ht="60">
      <c r="A91" s="168" t="s">
        <v>229</v>
      </c>
      <c r="B91" s="169">
        <v>4300</v>
      </c>
      <c r="C91" s="155" t="s">
        <v>157</v>
      </c>
      <c r="D91" s="170" t="s">
        <v>296</v>
      </c>
      <c r="E91" s="171">
        <v>10000</v>
      </c>
      <c r="F91" s="159"/>
      <c r="G91" s="231"/>
      <c r="H91"/>
      <c r="I91"/>
      <c r="J91"/>
      <c r="K91"/>
      <c r="L91"/>
    </row>
    <row r="92" spans="1:12" ht="45">
      <c r="A92" s="172" t="s">
        <v>230</v>
      </c>
      <c r="B92" s="173">
        <v>4270</v>
      </c>
      <c r="C92" s="115" t="s">
        <v>158</v>
      </c>
      <c r="D92" s="156" t="s">
        <v>164</v>
      </c>
      <c r="E92" s="144">
        <v>10</v>
      </c>
      <c r="F92" s="160"/>
      <c r="G92" s="174"/>
      <c r="H92"/>
      <c r="I92"/>
      <c r="J92"/>
      <c r="K92"/>
      <c r="L92"/>
    </row>
    <row r="93" spans="1:12" ht="45">
      <c r="A93" s="172" t="s">
        <v>231</v>
      </c>
      <c r="B93" s="173">
        <v>4270</v>
      </c>
      <c r="C93" s="115" t="s">
        <v>159</v>
      </c>
      <c r="D93" s="156" t="s">
        <v>164</v>
      </c>
      <c r="E93" s="144">
        <v>10</v>
      </c>
      <c r="F93" s="160"/>
      <c r="G93" s="174"/>
      <c r="H93"/>
      <c r="I93"/>
      <c r="J93"/>
      <c r="K93"/>
      <c r="L93"/>
    </row>
    <row r="94" spans="1:12" ht="60">
      <c r="A94" s="172" t="s">
        <v>232</v>
      </c>
      <c r="B94" s="173">
        <v>4270</v>
      </c>
      <c r="C94" s="115" t="s">
        <v>160</v>
      </c>
      <c r="D94" s="156" t="s">
        <v>162</v>
      </c>
      <c r="E94" s="144" t="s">
        <v>583</v>
      </c>
      <c r="F94" s="160" t="s">
        <v>583</v>
      </c>
      <c r="G94" s="174" t="s">
        <v>583</v>
      </c>
      <c r="H94"/>
      <c r="I94"/>
      <c r="J94"/>
      <c r="K94"/>
      <c r="L94"/>
    </row>
    <row r="95" spans="1:12" ht="45">
      <c r="A95" s="172" t="s">
        <v>233</v>
      </c>
      <c r="B95" s="173">
        <v>4270</v>
      </c>
      <c r="C95" s="115" t="s">
        <v>161</v>
      </c>
      <c r="D95" s="156" t="s">
        <v>162</v>
      </c>
      <c r="E95" s="144" t="s">
        <v>583</v>
      </c>
      <c r="F95" s="160" t="s">
        <v>583</v>
      </c>
      <c r="G95" s="174" t="s">
        <v>583</v>
      </c>
      <c r="H95"/>
      <c r="I95"/>
      <c r="J95"/>
      <c r="K95"/>
      <c r="L95"/>
    </row>
    <row r="96" spans="1:12" ht="75">
      <c r="A96" s="172" t="s">
        <v>234</v>
      </c>
      <c r="B96" s="173">
        <v>4270</v>
      </c>
      <c r="C96" s="115" t="s">
        <v>163</v>
      </c>
      <c r="D96" s="156" t="s">
        <v>164</v>
      </c>
      <c r="E96" s="69">
        <v>10</v>
      </c>
      <c r="F96" s="68"/>
      <c r="G96" s="174"/>
      <c r="H96"/>
      <c r="I96"/>
      <c r="J96"/>
      <c r="K96"/>
      <c r="L96"/>
    </row>
    <row r="97" spans="1:12" ht="60">
      <c r="A97" s="172" t="s">
        <v>235</v>
      </c>
      <c r="B97" s="173">
        <v>4270</v>
      </c>
      <c r="C97" s="115" t="s">
        <v>165</v>
      </c>
      <c r="D97" s="156" t="s">
        <v>164</v>
      </c>
      <c r="E97" s="69">
        <v>30</v>
      </c>
      <c r="F97" s="68"/>
      <c r="G97" s="174"/>
      <c r="H97"/>
      <c r="I97"/>
      <c r="J97"/>
      <c r="K97"/>
      <c r="L97"/>
    </row>
    <row r="98" spans="1:12" ht="45">
      <c r="A98" s="172" t="s">
        <v>236</v>
      </c>
      <c r="B98" s="173">
        <v>4270</v>
      </c>
      <c r="C98" s="115" t="s">
        <v>353</v>
      </c>
      <c r="D98" s="156" t="s">
        <v>162</v>
      </c>
      <c r="E98" s="69">
        <v>100</v>
      </c>
      <c r="F98" s="68"/>
      <c r="G98" s="174"/>
      <c r="H98"/>
      <c r="I98"/>
      <c r="J98"/>
      <c r="K98"/>
      <c r="L98"/>
    </row>
    <row r="99" spans="1:12" ht="30">
      <c r="A99" s="172" t="s">
        <v>237</v>
      </c>
      <c r="B99" s="173">
        <v>4270</v>
      </c>
      <c r="C99" s="115" t="s">
        <v>354</v>
      </c>
      <c r="D99" s="156" t="s">
        <v>162</v>
      </c>
      <c r="E99" s="69">
        <v>50</v>
      </c>
      <c r="F99" s="68"/>
      <c r="G99" s="174"/>
      <c r="H99"/>
      <c r="I99"/>
      <c r="J99"/>
      <c r="K99"/>
      <c r="L99"/>
    </row>
    <row r="100" spans="1:12" ht="45">
      <c r="A100" s="172" t="s">
        <v>238</v>
      </c>
      <c r="B100" s="173">
        <v>4270</v>
      </c>
      <c r="C100" s="115" t="s">
        <v>166</v>
      </c>
      <c r="D100" s="156" t="s">
        <v>162</v>
      </c>
      <c r="E100" s="69">
        <v>200</v>
      </c>
      <c r="F100" s="68"/>
      <c r="G100" s="174"/>
      <c r="H100"/>
      <c r="I100"/>
      <c r="J100"/>
      <c r="K100"/>
      <c r="L100"/>
    </row>
    <row r="101" spans="1:12" ht="18">
      <c r="A101" s="172" t="s">
        <v>239</v>
      </c>
      <c r="B101" s="173">
        <v>4270</v>
      </c>
      <c r="C101" s="115" t="s">
        <v>167</v>
      </c>
      <c r="D101" s="156" t="s">
        <v>162</v>
      </c>
      <c r="E101" s="144" t="s">
        <v>583</v>
      </c>
      <c r="F101" s="160" t="s">
        <v>583</v>
      </c>
      <c r="G101" s="174" t="s">
        <v>583</v>
      </c>
      <c r="H101"/>
      <c r="I101"/>
      <c r="J101"/>
      <c r="K101"/>
      <c r="L101"/>
    </row>
    <row r="102" spans="1:12" ht="30">
      <c r="A102" s="172" t="s">
        <v>240</v>
      </c>
      <c r="B102" s="173">
        <v>4270</v>
      </c>
      <c r="C102" s="115" t="s">
        <v>168</v>
      </c>
      <c r="D102" s="156" t="s">
        <v>297</v>
      </c>
      <c r="E102" s="69">
        <v>10</v>
      </c>
      <c r="F102" s="68"/>
      <c r="G102" s="174"/>
      <c r="H102"/>
      <c r="I102"/>
      <c r="J102"/>
      <c r="K102"/>
      <c r="L102"/>
    </row>
    <row r="103" spans="1:12" ht="45">
      <c r="A103" s="172" t="s">
        <v>241</v>
      </c>
      <c r="B103" s="173">
        <v>4270</v>
      </c>
      <c r="C103" s="115" t="s">
        <v>169</v>
      </c>
      <c r="D103" s="156" t="s">
        <v>17</v>
      </c>
      <c r="E103" s="69">
        <v>5</v>
      </c>
      <c r="F103" s="68"/>
      <c r="G103" s="174"/>
      <c r="H103"/>
      <c r="I103"/>
      <c r="J103"/>
      <c r="K103"/>
      <c r="L103"/>
    </row>
    <row r="104" spans="1:12" ht="60">
      <c r="A104" s="172" t="s">
        <v>242</v>
      </c>
      <c r="B104" s="173">
        <v>4270</v>
      </c>
      <c r="C104" s="115" t="s">
        <v>333</v>
      </c>
      <c r="D104" s="156" t="s">
        <v>17</v>
      </c>
      <c r="E104" s="69">
        <v>5</v>
      </c>
      <c r="F104" s="68"/>
      <c r="G104" s="174"/>
      <c r="H104"/>
      <c r="I104"/>
      <c r="J104"/>
      <c r="K104"/>
      <c r="L104"/>
    </row>
    <row r="105" spans="1:12" ht="18">
      <c r="A105" s="172" t="s">
        <v>243</v>
      </c>
      <c r="B105" s="173">
        <v>4270</v>
      </c>
      <c r="C105" s="115" t="s">
        <v>170</v>
      </c>
      <c r="D105" s="156" t="s">
        <v>162</v>
      </c>
      <c r="E105" s="144" t="s">
        <v>583</v>
      </c>
      <c r="F105" s="160" t="s">
        <v>583</v>
      </c>
      <c r="G105" s="174" t="s">
        <v>583</v>
      </c>
      <c r="H105"/>
      <c r="I105"/>
      <c r="J105"/>
      <c r="K105"/>
      <c r="L105"/>
    </row>
    <row r="106" spans="1:12" ht="30">
      <c r="A106" s="172" t="s">
        <v>244</v>
      </c>
      <c r="B106" s="173">
        <v>4270</v>
      </c>
      <c r="C106" s="115" t="s">
        <v>355</v>
      </c>
      <c r="D106" s="156" t="s">
        <v>17</v>
      </c>
      <c r="E106" s="69">
        <v>100</v>
      </c>
      <c r="F106" s="68"/>
      <c r="G106" s="174"/>
      <c r="H106"/>
      <c r="I106"/>
      <c r="J106"/>
      <c r="K106"/>
      <c r="L106"/>
    </row>
    <row r="107" spans="1:12" ht="45">
      <c r="A107" s="172" t="s">
        <v>245</v>
      </c>
      <c r="B107" s="173">
        <v>4270</v>
      </c>
      <c r="C107" s="115" t="s">
        <v>356</v>
      </c>
      <c r="D107" s="156" t="s">
        <v>17</v>
      </c>
      <c r="E107" s="69">
        <v>50</v>
      </c>
      <c r="F107" s="68"/>
      <c r="G107" s="174"/>
      <c r="H107"/>
      <c r="I107"/>
      <c r="J107"/>
      <c r="K107"/>
      <c r="L107"/>
    </row>
    <row r="108" spans="1:12" ht="45">
      <c r="A108" s="172" t="s">
        <v>246</v>
      </c>
      <c r="B108" s="173">
        <v>4270</v>
      </c>
      <c r="C108" s="115" t="s">
        <v>357</v>
      </c>
      <c r="D108" s="156" t="s">
        <v>17</v>
      </c>
      <c r="E108" s="144" t="s">
        <v>583</v>
      </c>
      <c r="F108" s="160" t="s">
        <v>583</v>
      </c>
      <c r="G108" s="174" t="s">
        <v>583</v>
      </c>
      <c r="H108"/>
      <c r="I108"/>
      <c r="J108"/>
      <c r="K108"/>
      <c r="L108"/>
    </row>
    <row r="109" spans="1:12" ht="45">
      <c r="A109" s="172" t="s">
        <v>247</v>
      </c>
      <c r="B109" s="173">
        <v>4270</v>
      </c>
      <c r="C109" s="115" t="s">
        <v>358</v>
      </c>
      <c r="D109" s="156" t="s">
        <v>17</v>
      </c>
      <c r="E109" s="144" t="s">
        <v>583</v>
      </c>
      <c r="F109" s="160" t="s">
        <v>583</v>
      </c>
      <c r="G109" s="174" t="s">
        <v>583</v>
      </c>
      <c r="H109"/>
      <c r="I109"/>
      <c r="J109"/>
      <c r="K109"/>
      <c r="L109"/>
    </row>
    <row r="110" spans="1:12" ht="45">
      <c r="A110" s="172" t="s">
        <v>248</v>
      </c>
      <c r="B110" s="173">
        <v>4270</v>
      </c>
      <c r="C110" s="115" t="s">
        <v>359</v>
      </c>
      <c r="D110" s="156" t="s">
        <v>17</v>
      </c>
      <c r="E110" s="69">
        <v>50</v>
      </c>
      <c r="F110" s="68"/>
      <c r="G110" s="174"/>
      <c r="H110"/>
      <c r="I110"/>
      <c r="J110"/>
      <c r="K110"/>
      <c r="L110"/>
    </row>
    <row r="111" spans="1:12" ht="45">
      <c r="A111" s="172" t="s">
        <v>249</v>
      </c>
      <c r="B111" s="173">
        <v>4270</v>
      </c>
      <c r="C111" s="115" t="s">
        <v>334</v>
      </c>
      <c r="D111" s="156" t="s">
        <v>17</v>
      </c>
      <c r="E111" s="144" t="s">
        <v>583</v>
      </c>
      <c r="F111" s="160" t="s">
        <v>583</v>
      </c>
      <c r="G111" s="174" t="s">
        <v>583</v>
      </c>
      <c r="H111"/>
      <c r="I111"/>
      <c r="J111"/>
      <c r="K111"/>
      <c r="L111"/>
    </row>
    <row r="112" spans="1:12" ht="45">
      <c r="A112" s="172" t="s">
        <v>250</v>
      </c>
      <c r="B112" s="173">
        <v>4270</v>
      </c>
      <c r="C112" s="115" t="s">
        <v>360</v>
      </c>
      <c r="D112" s="156" t="s">
        <v>17</v>
      </c>
      <c r="E112" s="69">
        <v>100</v>
      </c>
      <c r="F112" s="68"/>
      <c r="G112" s="174"/>
      <c r="H112"/>
      <c r="I112"/>
      <c r="J112"/>
      <c r="K112"/>
      <c r="L112"/>
    </row>
    <row r="113" spans="1:12" ht="45">
      <c r="A113" s="172" t="s">
        <v>251</v>
      </c>
      <c r="B113" s="173">
        <v>4270</v>
      </c>
      <c r="C113" s="115" t="s">
        <v>361</v>
      </c>
      <c r="D113" s="156" t="s">
        <v>17</v>
      </c>
      <c r="E113" s="69">
        <v>50</v>
      </c>
      <c r="F113" s="68"/>
      <c r="G113" s="174"/>
      <c r="H113"/>
      <c r="I113"/>
      <c r="J113"/>
      <c r="K113"/>
      <c r="L113"/>
    </row>
    <row r="114" spans="1:12" ht="30">
      <c r="A114" s="172" t="s">
        <v>252</v>
      </c>
      <c r="B114" s="173">
        <v>4270</v>
      </c>
      <c r="C114" s="115" t="s">
        <v>171</v>
      </c>
      <c r="D114" s="156" t="s">
        <v>17</v>
      </c>
      <c r="E114" s="144" t="s">
        <v>583</v>
      </c>
      <c r="F114" s="160" t="s">
        <v>583</v>
      </c>
      <c r="G114" s="174" t="s">
        <v>583</v>
      </c>
      <c r="H114"/>
      <c r="I114"/>
      <c r="J114"/>
      <c r="K114"/>
      <c r="L114"/>
    </row>
    <row r="115" spans="1:12" ht="30">
      <c r="A115" s="172" t="s">
        <v>253</v>
      </c>
      <c r="B115" s="173">
        <v>4270</v>
      </c>
      <c r="C115" s="115" t="s">
        <v>362</v>
      </c>
      <c r="D115" s="156" t="s">
        <v>17</v>
      </c>
      <c r="E115" s="69">
        <v>100</v>
      </c>
      <c r="F115" s="68"/>
      <c r="G115" s="174"/>
      <c r="H115"/>
      <c r="I115"/>
      <c r="J115"/>
      <c r="K115"/>
      <c r="L115"/>
    </row>
    <row r="116" spans="1:12" ht="30">
      <c r="A116" s="172" t="s">
        <v>254</v>
      </c>
      <c r="B116" s="173">
        <v>4270</v>
      </c>
      <c r="C116" s="115" t="s">
        <v>335</v>
      </c>
      <c r="D116" s="156" t="s">
        <v>172</v>
      </c>
      <c r="E116" s="69">
        <v>5</v>
      </c>
      <c r="F116" s="68"/>
      <c r="G116" s="174"/>
      <c r="H116"/>
      <c r="I116"/>
      <c r="J116"/>
      <c r="K116"/>
      <c r="L116"/>
    </row>
    <row r="117" spans="1:12" ht="45">
      <c r="A117" s="172" t="s">
        <v>255</v>
      </c>
      <c r="B117" s="173">
        <v>4270</v>
      </c>
      <c r="C117" s="115" t="s">
        <v>284</v>
      </c>
      <c r="D117" s="156" t="s">
        <v>3</v>
      </c>
      <c r="E117" s="144" t="s">
        <v>583</v>
      </c>
      <c r="F117" s="160" t="s">
        <v>583</v>
      </c>
      <c r="G117" s="174" t="s">
        <v>583</v>
      </c>
      <c r="H117"/>
      <c r="I117"/>
      <c r="J117"/>
      <c r="K117"/>
      <c r="L117"/>
    </row>
    <row r="118" spans="1:12" ht="45">
      <c r="A118" s="172" t="s">
        <v>256</v>
      </c>
      <c r="B118" s="173">
        <v>4270</v>
      </c>
      <c r="C118" s="115" t="s">
        <v>285</v>
      </c>
      <c r="D118" s="156" t="s">
        <v>3</v>
      </c>
      <c r="E118" s="144" t="s">
        <v>583</v>
      </c>
      <c r="F118" s="160" t="s">
        <v>583</v>
      </c>
      <c r="G118" s="174" t="s">
        <v>583</v>
      </c>
      <c r="H118"/>
      <c r="I118"/>
      <c r="J118"/>
      <c r="K118"/>
      <c r="L118"/>
    </row>
    <row r="119" spans="1:12" ht="30">
      <c r="A119" s="172" t="s">
        <v>257</v>
      </c>
      <c r="B119" s="173">
        <v>4270</v>
      </c>
      <c r="C119" s="115" t="s">
        <v>291</v>
      </c>
      <c r="D119" s="156" t="s">
        <v>3</v>
      </c>
      <c r="E119" s="69">
        <v>20</v>
      </c>
      <c r="F119" s="68"/>
      <c r="G119" s="174"/>
      <c r="H119"/>
      <c r="I119"/>
      <c r="J119"/>
      <c r="K119"/>
      <c r="L119"/>
    </row>
    <row r="120" spans="1:12" ht="30">
      <c r="A120" s="172" t="s">
        <v>258</v>
      </c>
      <c r="B120" s="173">
        <v>4270</v>
      </c>
      <c r="C120" s="115" t="s">
        <v>290</v>
      </c>
      <c r="D120" s="156" t="s">
        <v>3</v>
      </c>
      <c r="E120" s="69">
        <v>20</v>
      </c>
      <c r="F120" s="68"/>
      <c r="G120" s="174"/>
      <c r="H120"/>
      <c r="I120"/>
      <c r="J120"/>
      <c r="K120"/>
      <c r="L120"/>
    </row>
    <row r="121" spans="1:12" ht="30">
      <c r="A121" s="172" t="s">
        <v>345</v>
      </c>
      <c r="B121" s="173">
        <v>4270</v>
      </c>
      <c r="C121" s="115" t="s">
        <v>292</v>
      </c>
      <c r="D121" s="156" t="s">
        <v>3</v>
      </c>
      <c r="E121" s="69">
        <v>20</v>
      </c>
      <c r="F121" s="68"/>
      <c r="G121" s="174"/>
      <c r="H121"/>
      <c r="I121"/>
      <c r="J121"/>
      <c r="K121"/>
      <c r="L121"/>
    </row>
    <row r="122" spans="1:12" ht="30.75" thickBot="1">
      <c r="A122" s="175" t="s">
        <v>346</v>
      </c>
      <c r="B122" s="176">
        <v>4270</v>
      </c>
      <c r="C122" s="158" t="s">
        <v>293</v>
      </c>
      <c r="D122" s="177" t="s">
        <v>3</v>
      </c>
      <c r="E122" s="166">
        <v>20</v>
      </c>
      <c r="F122" s="157"/>
      <c r="G122" s="306"/>
      <c r="H122"/>
      <c r="I122"/>
      <c r="J122"/>
      <c r="K122"/>
      <c r="L122"/>
    </row>
    <row r="123" spans="1:12" ht="16.5" customHeight="1" thickBot="1">
      <c r="A123" s="571" t="s">
        <v>173</v>
      </c>
      <c r="B123" s="572"/>
      <c r="C123" s="572"/>
      <c r="D123" s="572"/>
      <c r="E123" s="572"/>
      <c r="F123" s="572"/>
      <c r="G123" s="573"/>
      <c r="H123"/>
      <c r="I123"/>
      <c r="J123"/>
      <c r="K123"/>
      <c r="L123"/>
    </row>
    <row r="124" spans="1:12" ht="30">
      <c r="A124" s="168" t="s">
        <v>305</v>
      </c>
      <c r="B124" s="169">
        <v>4270</v>
      </c>
      <c r="C124" s="155" t="s">
        <v>363</v>
      </c>
      <c r="D124" s="178" t="s">
        <v>298</v>
      </c>
      <c r="E124" s="144" t="s">
        <v>583</v>
      </c>
      <c r="F124" s="160" t="s">
        <v>583</v>
      </c>
      <c r="G124" s="174" t="s">
        <v>583</v>
      </c>
      <c r="H124"/>
      <c r="I124"/>
      <c r="J124"/>
      <c r="K124"/>
      <c r="L124"/>
    </row>
    <row r="125" spans="1:12" ht="30">
      <c r="A125" s="172" t="s">
        <v>306</v>
      </c>
      <c r="B125" s="173">
        <v>4270</v>
      </c>
      <c r="C125" s="115" t="s">
        <v>364</v>
      </c>
      <c r="D125" s="182" t="s">
        <v>298</v>
      </c>
      <c r="E125" s="69">
        <v>300</v>
      </c>
      <c r="F125" s="68"/>
      <c r="G125" s="183"/>
      <c r="H125"/>
      <c r="I125"/>
      <c r="J125"/>
      <c r="K125"/>
      <c r="L125"/>
    </row>
    <row r="126" spans="1:12" ht="30">
      <c r="A126" s="172" t="s">
        <v>307</v>
      </c>
      <c r="B126" s="173">
        <v>4270</v>
      </c>
      <c r="C126" s="115" t="s">
        <v>365</v>
      </c>
      <c r="D126" s="182" t="s">
        <v>298</v>
      </c>
      <c r="E126" s="144" t="s">
        <v>583</v>
      </c>
      <c r="F126" s="160" t="s">
        <v>583</v>
      </c>
      <c r="G126" s="174" t="s">
        <v>583</v>
      </c>
      <c r="H126"/>
      <c r="I126"/>
      <c r="J126"/>
      <c r="K126"/>
      <c r="L126"/>
    </row>
    <row r="127" spans="1:12" ht="45.75" thickBot="1">
      <c r="A127" s="175" t="s">
        <v>308</v>
      </c>
      <c r="B127" s="176">
        <v>4270</v>
      </c>
      <c r="C127" s="158" t="s">
        <v>366</v>
      </c>
      <c r="D127" s="307" t="s">
        <v>298</v>
      </c>
      <c r="E127" s="166">
        <v>20</v>
      </c>
      <c r="F127" s="157"/>
      <c r="G127" s="308"/>
      <c r="H127"/>
      <c r="I127"/>
      <c r="J127"/>
      <c r="K127"/>
      <c r="L127"/>
    </row>
    <row r="128" spans="1:12" ht="16.5" customHeight="1" thickBot="1">
      <c r="A128" s="568" t="s">
        <v>174</v>
      </c>
      <c r="B128" s="569"/>
      <c r="C128" s="569"/>
      <c r="D128" s="569"/>
      <c r="E128" s="569"/>
      <c r="F128" s="569"/>
      <c r="G128" s="570"/>
      <c r="H128"/>
      <c r="I128"/>
      <c r="J128"/>
      <c r="K128"/>
      <c r="L128"/>
    </row>
    <row r="129" spans="1:12" ht="30">
      <c r="A129" s="184" t="s">
        <v>309</v>
      </c>
      <c r="B129" s="169">
        <v>4270</v>
      </c>
      <c r="C129" s="155" t="s">
        <v>367</v>
      </c>
      <c r="D129" s="170" t="s">
        <v>162</v>
      </c>
      <c r="E129" s="144" t="s">
        <v>583</v>
      </c>
      <c r="F129" s="160" t="s">
        <v>583</v>
      </c>
      <c r="G129" s="174" t="s">
        <v>583</v>
      </c>
      <c r="H129"/>
      <c r="I129"/>
      <c r="J129"/>
      <c r="K129"/>
      <c r="L129"/>
    </row>
    <row r="130" spans="1:12" ht="30">
      <c r="A130" s="186" t="s">
        <v>310</v>
      </c>
      <c r="B130" s="173">
        <v>4270</v>
      </c>
      <c r="C130" s="115" t="s">
        <v>368</v>
      </c>
      <c r="D130" s="156" t="s">
        <v>162</v>
      </c>
      <c r="E130" s="144" t="s">
        <v>583</v>
      </c>
      <c r="F130" s="160" t="s">
        <v>583</v>
      </c>
      <c r="G130" s="174" t="s">
        <v>583</v>
      </c>
      <c r="H130"/>
      <c r="I130"/>
      <c r="J130"/>
      <c r="K130"/>
      <c r="L130"/>
    </row>
    <row r="131" spans="1:12" ht="30">
      <c r="A131" s="186" t="s">
        <v>311</v>
      </c>
      <c r="B131" s="173">
        <v>4270</v>
      </c>
      <c r="C131" s="115" t="s">
        <v>369</v>
      </c>
      <c r="D131" s="156" t="s">
        <v>162</v>
      </c>
      <c r="E131" s="144">
        <v>100</v>
      </c>
      <c r="F131" s="160"/>
      <c r="G131" s="174"/>
      <c r="H131"/>
      <c r="I131"/>
      <c r="J131"/>
      <c r="K131"/>
      <c r="L131"/>
    </row>
    <row r="132" spans="1:12" ht="30.75" thickBot="1">
      <c r="A132" s="187" t="s">
        <v>312</v>
      </c>
      <c r="B132" s="176">
        <v>4270</v>
      </c>
      <c r="C132" s="158" t="s">
        <v>370</v>
      </c>
      <c r="D132" s="177" t="s">
        <v>162</v>
      </c>
      <c r="E132" s="144" t="s">
        <v>583</v>
      </c>
      <c r="F132" s="160" t="s">
        <v>583</v>
      </c>
      <c r="G132" s="174" t="s">
        <v>583</v>
      </c>
      <c r="H132"/>
      <c r="I132"/>
      <c r="J132"/>
      <c r="K132"/>
      <c r="L132"/>
    </row>
    <row r="133" spans="1:12" thickBot="1">
      <c r="A133" s="565"/>
      <c r="B133" s="566"/>
      <c r="C133" s="566"/>
      <c r="D133" s="566"/>
      <c r="E133" s="566"/>
      <c r="F133" s="566"/>
      <c r="G133" s="567"/>
      <c r="H133"/>
      <c r="I133"/>
      <c r="J133"/>
      <c r="K133"/>
      <c r="L133"/>
    </row>
    <row r="134" spans="1:12" ht="30">
      <c r="A134" s="184" t="s">
        <v>313</v>
      </c>
      <c r="B134" s="169">
        <v>4270</v>
      </c>
      <c r="C134" s="155" t="s">
        <v>175</v>
      </c>
      <c r="D134" s="170" t="s">
        <v>162</v>
      </c>
      <c r="E134" s="143">
        <v>100</v>
      </c>
      <c r="F134" s="159"/>
      <c r="G134" s="231"/>
      <c r="H134"/>
      <c r="I134"/>
      <c r="J134"/>
      <c r="K134"/>
      <c r="L134"/>
    </row>
    <row r="135" spans="1:12" ht="75">
      <c r="A135" s="186" t="s">
        <v>314</v>
      </c>
      <c r="B135" s="173">
        <v>4270</v>
      </c>
      <c r="C135" s="115" t="s">
        <v>176</v>
      </c>
      <c r="D135" s="156" t="s">
        <v>172</v>
      </c>
      <c r="E135" s="144">
        <v>25</v>
      </c>
      <c r="F135" s="160"/>
      <c r="G135" s="174"/>
      <c r="H135"/>
      <c r="I135"/>
      <c r="J135"/>
      <c r="K135"/>
      <c r="L135"/>
    </row>
    <row r="136" spans="1:12" ht="45">
      <c r="A136" s="186" t="s">
        <v>315</v>
      </c>
      <c r="B136" s="173">
        <v>4300</v>
      </c>
      <c r="C136" s="115" t="s">
        <v>278</v>
      </c>
      <c r="D136" s="156" t="s">
        <v>17</v>
      </c>
      <c r="E136" s="144">
        <v>8000</v>
      </c>
      <c r="F136" s="160"/>
      <c r="G136" s="174"/>
      <c r="H136"/>
      <c r="I136"/>
      <c r="J136"/>
      <c r="K136"/>
      <c r="L136"/>
    </row>
    <row r="137" spans="1:12" ht="45.75" thickBot="1">
      <c r="A137" s="187" t="s">
        <v>316</v>
      </c>
      <c r="B137" s="176">
        <v>4300</v>
      </c>
      <c r="C137" s="158" t="s">
        <v>279</v>
      </c>
      <c r="D137" s="177" t="s">
        <v>17</v>
      </c>
      <c r="E137" s="145">
        <v>8000</v>
      </c>
      <c r="F137" s="161"/>
      <c r="G137" s="306"/>
      <c r="H137"/>
      <c r="I137"/>
      <c r="J137"/>
      <c r="K137"/>
      <c r="L137"/>
    </row>
    <row r="138" spans="1:12" ht="16.5" thickBot="1">
      <c r="A138" s="568" t="s">
        <v>203</v>
      </c>
      <c r="B138" s="569"/>
      <c r="C138" s="569"/>
      <c r="D138" s="569"/>
      <c r="E138" s="569"/>
      <c r="F138" s="569"/>
      <c r="G138" s="570"/>
      <c r="H138"/>
      <c r="I138"/>
      <c r="J138"/>
      <c r="K138"/>
      <c r="L138"/>
    </row>
    <row r="139" spans="1:12">
      <c r="A139" s="184" t="s">
        <v>317</v>
      </c>
      <c r="B139" s="169">
        <v>4300</v>
      </c>
      <c r="C139" s="155" t="s">
        <v>177</v>
      </c>
      <c r="D139" s="162" t="s">
        <v>21</v>
      </c>
      <c r="E139" s="144" t="s">
        <v>583</v>
      </c>
      <c r="F139" s="160" t="s">
        <v>583</v>
      </c>
      <c r="G139" s="174" t="s">
        <v>583</v>
      </c>
      <c r="H139"/>
      <c r="I139"/>
      <c r="J139"/>
      <c r="K139"/>
      <c r="L139"/>
    </row>
    <row r="140" spans="1:12" ht="30">
      <c r="A140" s="186" t="s">
        <v>318</v>
      </c>
      <c r="B140" s="173">
        <v>4270</v>
      </c>
      <c r="C140" s="115" t="s">
        <v>178</v>
      </c>
      <c r="D140" s="163" t="s">
        <v>21</v>
      </c>
      <c r="E140" s="144" t="s">
        <v>583</v>
      </c>
      <c r="F140" s="160" t="s">
        <v>583</v>
      </c>
      <c r="G140" s="174" t="s">
        <v>583</v>
      </c>
      <c r="H140"/>
      <c r="I140"/>
      <c r="J140"/>
      <c r="K140"/>
      <c r="L140"/>
    </row>
    <row r="141" spans="1:12">
      <c r="A141" s="186" t="s">
        <v>319</v>
      </c>
      <c r="B141" s="173">
        <v>4270</v>
      </c>
      <c r="C141" s="115" t="s">
        <v>286</v>
      </c>
      <c r="D141" s="163" t="s">
        <v>21</v>
      </c>
      <c r="E141" s="144">
        <v>5</v>
      </c>
      <c r="F141" s="160"/>
      <c r="G141" s="174"/>
      <c r="H141"/>
      <c r="I141"/>
      <c r="J141"/>
      <c r="K141"/>
      <c r="L141"/>
    </row>
    <row r="142" spans="1:12" ht="33.75" customHeight="1">
      <c r="A142" s="186" t="s">
        <v>320</v>
      </c>
      <c r="B142" s="173">
        <v>4270</v>
      </c>
      <c r="C142" s="115" t="s">
        <v>289</v>
      </c>
      <c r="D142" s="163" t="s">
        <v>21</v>
      </c>
      <c r="E142" s="144">
        <v>5</v>
      </c>
      <c r="F142" s="160"/>
      <c r="G142" s="174"/>
      <c r="H142"/>
      <c r="I142"/>
      <c r="J142"/>
      <c r="K142"/>
      <c r="L142"/>
    </row>
    <row r="143" spans="1:12">
      <c r="A143" s="186" t="s">
        <v>321</v>
      </c>
      <c r="B143" s="173">
        <v>4270</v>
      </c>
      <c r="C143" s="115" t="s">
        <v>371</v>
      </c>
      <c r="D143" s="163" t="s">
        <v>21</v>
      </c>
      <c r="E143" s="144">
        <v>5</v>
      </c>
      <c r="F143" s="160"/>
      <c r="G143" s="174"/>
      <c r="H143"/>
      <c r="I143"/>
      <c r="J143"/>
      <c r="K143"/>
      <c r="L143"/>
    </row>
    <row r="144" spans="1:12">
      <c r="A144" s="186" t="s">
        <v>322</v>
      </c>
      <c r="B144" s="173">
        <v>4270</v>
      </c>
      <c r="C144" s="115" t="s">
        <v>372</v>
      </c>
      <c r="D144" s="163" t="s">
        <v>21</v>
      </c>
      <c r="E144" s="144" t="s">
        <v>583</v>
      </c>
      <c r="F144" s="160" t="s">
        <v>583</v>
      </c>
      <c r="G144" s="174" t="s">
        <v>583</v>
      </c>
      <c r="H144"/>
      <c r="I144"/>
      <c r="J144"/>
      <c r="K144"/>
      <c r="L144"/>
    </row>
    <row r="145" spans="1:12" ht="30">
      <c r="A145" s="186" t="s">
        <v>323</v>
      </c>
      <c r="B145" s="173">
        <v>4270</v>
      </c>
      <c r="C145" s="115" t="s">
        <v>336</v>
      </c>
      <c r="D145" s="163" t="s">
        <v>337</v>
      </c>
      <c r="E145" s="144" t="s">
        <v>583</v>
      </c>
      <c r="F145" s="160" t="s">
        <v>583</v>
      </c>
      <c r="G145" s="174" t="s">
        <v>583</v>
      </c>
      <c r="H145"/>
      <c r="I145"/>
      <c r="J145"/>
      <c r="K145"/>
      <c r="L145"/>
    </row>
    <row r="146" spans="1:12" ht="45">
      <c r="A146" s="186" t="s">
        <v>324</v>
      </c>
      <c r="B146" s="173">
        <v>4270</v>
      </c>
      <c r="C146" s="115" t="s">
        <v>287</v>
      </c>
      <c r="D146" s="163" t="s">
        <v>21</v>
      </c>
      <c r="E146" s="144" t="s">
        <v>583</v>
      </c>
      <c r="F146" s="160" t="s">
        <v>583</v>
      </c>
      <c r="G146" s="174" t="s">
        <v>583</v>
      </c>
      <c r="H146"/>
      <c r="I146"/>
      <c r="J146"/>
      <c r="K146"/>
      <c r="L146"/>
    </row>
    <row r="147" spans="1:12" ht="45">
      <c r="A147" s="186" t="s">
        <v>325</v>
      </c>
      <c r="B147" s="173">
        <v>4270</v>
      </c>
      <c r="C147" s="115" t="s">
        <v>288</v>
      </c>
      <c r="D147" s="163" t="s">
        <v>21</v>
      </c>
      <c r="E147" s="144" t="s">
        <v>583</v>
      </c>
      <c r="F147" s="160" t="s">
        <v>583</v>
      </c>
      <c r="G147" s="174" t="s">
        <v>583</v>
      </c>
      <c r="H147"/>
      <c r="I147"/>
      <c r="J147"/>
      <c r="K147"/>
      <c r="L147"/>
    </row>
    <row r="148" spans="1:12" ht="30">
      <c r="A148" s="186" t="s">
        <v>326</v>
      </c>
      <c r="B148" s="173">
        <v>4270</v>
      </c>
      <c r="C148" s="115" t="s">
        <v>373</v>
      </c>
      <c r="D148" s="156" t="s">
        <v>90</v>
      </c>
      <c r="E148" s="144" t="s">
        <v>583</v>
      </c>
      <c r="F148" s="160" t="s">
        <v>583</v>
      </c>
      <c r="G148" s="174" t="s">
        <v>583</v>
      </c>
      <c r="H148"/>
      <c r="I148"/>
      <c r="J148"/>
      <c r="K148"/>
      <c r="L148"/>
    </row>
    <row r="149" spans="1:12" ht="30">
      <c r="A149" s="186" t="s">
        <v>327</v>
      </c>
      <c r="B149" s="173">
        <v>4270</v>
      </c>
      <c r="C149" s="115" t="s">
        <v>283</v>
      </c>
      <c r="D149" s="156" t="s">
        <v>90</v>
      </c>
      <c r="E149" s="144" t="s">
        <v>583</v>
      </c>
      <c r="F149" s="160" t="s">
        <v>583</v>
      </c>
      <c r="G149" s="174" t="s">
        <v>583</v>
      </c>
      <c r="H149"/>
      <c r="I149"/>
      <c r="J149"/>
      <c r="K149"/>
      <c r="L149"/>
    </row>
    <row r="150" spans="1:12" ht="45">
      <c r="A150" s="186" t="s">
        <v>328</v>
      </c>
      <c r="B150" s="173">
        <v>4270</v>
      </c>
      <c r="C150" s="115" t="s">
        <v>374</v>
      </c>
      <c r="D150" s="156" t="s">
        <v>90</v>
      </c>
      <c r="E150" s="144" t="s">
        <v>583</v>
      </c>
      <c r="F150" s="160" t="s">
        <v>583</v>
      </c>
      <c r="G150" s="174" t="s">
        <v>583</v>
      </c>
      <c r="H150"/>
      <c r="I150"/>
      <c r="J150"/>
      <c r="K150"/>
      <c r="L150"/>
    </row>
    <row r="151" spans="1:12" ht="30">
      <c r="A151" s="186" t="s">
        <v>347</v>
      </c>
      <c r="B151" s="173">
        <v>4270</v>
      </c>
      <c r="C151" s="115" t="s">
        <v>375</v>
      </c>
      <c r="D151" s="156" t="s">
        <v>90</v>
      </c>
      <c r="E151" s="144">
        <v>1</v>
      </c>
      <c r="F151" s="160"/>
      <c r="G151" s="174"/>
      <c r="H151"/>
      <c r="I151"/>
      <c r="J151"/>
      <c r="K151"/>
      <c r="L151"/>
    </row>
    <row r="152" spans="1:12" ht="30.75" thickBot="1">
      <c r="A152" s="187" t="s">
        <v>348</v>
      </c>
      <c r="B152" s="176">
        <v>4270</v>
      </c>
      <c r="C152" s="158" t="s">
        <v>338</v>
      </c>
      <c r="D152" s="177" t="s">
        <v>90</v>
      </c>
      <c r="E152" s="145">
        <v>5</v>
      </c>
      <c r="F152" s="161"/>
      <c r="G152" s="306"/>
      <c r="H152"/>
      <c r="I152"/>
      <c r="J152"/>
      <c r="K152"/>
      <c r="L152"/>
    </row>
    <row r="153" spans="1:12" thickBot="1">
      <c r="A153" s="213" t="s">
        <v>188</v>
      </c>
      <c r="B153" s="554" t="s">
        <v>195</v>
      </c>
      <c r="C153" s="554"/>
      <c r="D153" s="554"/>
      <c r="E153" s="554"/>
      <c r="F153" s="555"/>
      <c r="G153" s="232"/>
      <c r="H153"/>
      <c r="I153"/>
      <c r="J153"/>
      <c r="K153"/>
      <c r="L153"/>
    </row>
    <row r="154" spans="1:12" ht="15">
      <c r="A154" s="164" t="s">
        <v>189</v>
      </c>
      <c r="B154" s="556" t="s">
        <v>196</v>
      </c>
      <c r="C154" s="557"/>
      <c r="D154" s="557"/>
      <c r="E154" s="557"/>
      <c r="F154" s="558"/>
      <c r="G154" s="208"/>
      <c r="H154"/>
      <c r="I154"/>
      <c r="J154"/>
      <c r="K154"/>
      <c r="L154"/>
    </row>
    <row r="155" spans="1:12" ht="16.5" thickBot="1">
      <c r="A155" s="188" t="s">
        <v>190</v>
      </c>
      <c r="B155" s="559" t="s">
        <v>197</v>
      </c>
      <c r="C155" s="560"/>
      <c r="D155" s="560"/>
      <c r="E155" s="560"/>
      <c r="F155" s="561"/>
      <c r="G155" s="319"/>
      <c r="H155"/>
      <c r="I155"/>
      <c r="J155"/>
      <c r="K155"/>
      <c r="L155"/>
    </row>
    <row r="156" spans="1:12" ht="16.5" thickBot="1">
      <c r="A156" s="594" t="s">
        <v>204</v>
      </c>
      <c r="B156" s="595"/>
      <c r="C156" s="595"/>
      <c r="D156" s="595"/>
      <c r="E156" s="595"/>
      <c r="F156" s="595"/>
      <c r="G156" s="596"/>
      <c r="H156"/>
      <c r="I156"/>
      <c r="J156"/>
      <c r="K156"/>
      <c r="L156"/>
    </row>
    <row r="157" spans="1:12" ht="31.5">
      <c r="A157" s="184" t="s">
        <v>329</v>
      </c>
      <c r="B157" s="169">
        <v>4300</v>
      </c>
      <c r="C157" s="155" t="s">
        <v>179</v>
      </c>
      <c r="D157" s="165" t="s">
        <v>180</v>
      </c>
      <c r="E157" s="144" t="s">
        <v>583</v>
      </c>
      <c r="F157" s="160" t="s">
        <v>583</v>
      </c>
      <c r="G157" s="174" t="s">
        <v>583</v>
      </c>
      <c r="H157"/>
      <c r="I157"/>
      <c r="J157"/>
      <c r="K157"/>
      <c r="L157"/>
    </row>
    <row r="158" spans="1:12">
      <c r="A158" s="186" t="s">
        <v>330</v>
      </c>
      <c r="B158" s="210">
        <v>4300</v>
      </c>
      <c r="C158" s="115" t="s">
        <v>181</v>
      </c>
      <c r="D158" s="156" t="s">
        <v>21</v>
      </c>
      <c r="E158" s="144" t="s">
        <v>583</v>
      </c>
      <c r="F158" s="160" t="s">
        <v>583</v>
      </c>
      <c r="G158" s="174" t="s">
        <v>583</v>
      </c>
      <c r="H158"/>
      <c r="I158"/>
      <c r="J158"/>
      <c r="K158"/>
      <c r="L158"/>
    </row>
    <row r="159" spans="1:12" ht="30">
      <c r="A159" s="186" t="s">
        <v>331</v>
      </c>
      <c r="B159" s="210">
        <v>4300</v>
      </c>
      <c r="C159" s="220" t="s">
        <v>340</v>
      </c>
      <c r="D159" s="221" t="s">
        <v>3</v>
      </c>
      <c r="E159" s="69">
        <v>11500</v>
      </c>
      <c r="F159" s="68"/>
      <c r="G159" s="185"/>
      <c r="H159"/>
      <c r="I159"/>
      <c r="J159"/>
      <c r="K159"/>
      <c r="L159"/>
    </row>
    <row r="160" spans="1:12" ht="45">
      <c r="A160" s="186" t="s">
        <v>349</v>
      </c>
      <c r="B160" s="210">
        <v>4300</v>
      </c>
      <c r="C160" s="220" t="s">
        <v>341</v>
      </c>
      <c r="D160" s="221" t="s">
        <v>21</v>
      </c>
      <c r="E160" s="144" t="s">
        <v>583</v>
      </c>
      <c r="F160" s="160" t="s">
        <v>583</v>
      </c>
      <c r="G160" s="174" t="s">
        <v>583</v>
      </c>
      <c r="H160"/>
      <c r="I160"/>
      <c r="J160"/>
      <c r="K160"/>
      <c r="L160"/>
    </row>
    <row r="161" spans="1:12" ht="30.75" thickBot="1">
      <c r="A161" s="187" t="s">
        <v>350</v>
      </c>
      <c r="B161" s="189">
        <v>4300</v>
      </c>
      <c r="C161" s="158" t="s">
        <v>295</v>
      </c>
      <c r="D161" s="177" t="s">
        <v>21</v>
      </c>
      <c r="E161" s="166">
        <v>16</v>
      </c>
      <c r="F161" s="157"/>
      <c r="G161" s="185"/>
      <c r="H161"/>
      <c r="I161"/>
      <c r="J161"/>
      <c r="K161"/>
      <c r="L161"/>
    </row>
    <row r="162" spans="1:12" ht="16.5" thickBot="1">
      <c r="A162" s="167" t="s">
        <v>191</v>
      </c>
      <c r="B162" s="562" t="s">
        <v>198</v>
      </c>
      <c r="C162" s="563"/>
      <c r="D162" s="563"/>
      <c r="E162" s="563"/>
      <c r="F162" s="564"/>
      <c r="G162" s="190"/>
      <c r="H162"/>
      <c r="I162"/>
      <c r="J162"/>
      <c r="K162"/>
      <c r="L162"/>
    </row>
    <row r="163" spans="1:12" ht="16.5" thickBot="1">
      <c r="A163" s="191" t="s">
        <v>192</v>
      </c>
      <c r="B163" s="551" t="s">
        <v>199</v>
      </c>
      <c r="C163" s="552"/>
      <c r="D163" s="552"/>
      <c r="E163" s="552"/>
      <c r="F163" s="553"/>
      <c r="G163" s="192"/>
      <c r="H163"/>
      <c r="I163"/>
      <c r="J163"/>
      <c r="K163"/>
      <c r="L163"/>
    </row>
    <row r="164" spans="1:12" ht="16.5" thickBot="1">
      <c r="A164" s="191" t="s">
        <v>208</v>
      </c>
      <c r="B164" s="551" t="s">
        <v>207</v>
      </c>
      <c r="C164" s="552"/>
      <c r="D164" s="552"/>
      <c r="E164" s="552"/>
      <c r="F164" s="553"/>
      <c r="G164" s="193"/>
      <c r="H164"/>
      <c r="I164"/>
      <c r="J164"/>
      <c r="K164"/>
      <c r="L164"/>
    </row>
    <row r="165" spans="1:12" ht="16.5" thickBot="1">
      <c r="A165" s="194"/>
      <c r="B165" s="194"/>
      <c r="C165" s="195"/>
      <c r="D165" s="196"/>
      <c r="E165" s="141"/>
      <c r="F165" s="197"/>
      <c r="G165" s="197"/>
      <c r="H165"/>
      <c r="I165"/>
      <c r="J165"/>
      <c r="K165"/>
      <c r="L165"/>
    </row>
    <row r="166" spans="1:12" ht="15">
      <c r="A166" s="547" t="s">
        <v>200</v>
      </c>
      <c r="B166" s="548"/>
      <c r="C166" s="548"/>
      <c r="D166" s="548"/>
      <c r="E166" s="548"/>
      <c r="F166" s="548"/>
      <c r="G166" s="317"/>
      <c r="H166"/>
      <c r="I166"/>
      <c r="J166"/>
      <c r="K166"/>
      <c r="L166"/>
    </row>
    <row r="167" spans="1:12" ht="15">
      <c r="A167" s="547" t="s">
        <v>201</v>
      </c>
      <c r="B167" s="548"/>
      <c r="C167" s="548"/>
      <c r="D167" s="548"/>
      <c r="E167" s="548"/>
      <c r="F167" s="548"/>
      <c r="G167" s="318"/>
      <c r="H167"/>
      <c r="I167"/>
      <c r="J167"/>
      <c r="K167"/>
      <c r="L167"/>
    </row>
    <row r="168" spans="1:12" thickBot="1">
      <c r="A168" s="549" t="s">
        <v>202</v>
      </c>
      <c r="B168" s="550"/>
      <c r="C168" s="550"/>
      <c r="D168" s="550"/>
      <c r="E168" s="550"/>
      <c r="F168" s="550"/>
      <c r="G168" s="198"/>
      <c r="H168"/>
      <c r="I168"/>
      <c r="J168"/>
      <c r="K168"/>
      <c r="L168"/>
    </row>
    <row r="169" spans="1:12" thickBot="1">
      <c r="A169" s="229"/>
      <c r="B169" s="229"/>
      <c r="C169" s="229"/>
      <c r="D169" s="229"/>
      <c r="E169" s="229"/>
      <c r="F169" s="229"/>
      <c r="G169" s="230"/>
      <c r="H169"/>
      <c r="I169"/>
      <c r="J169"/>
      <c r="K169"/>
      <c r="L169"/>
    </row>
    <row r="170" spans="1:12">
      <c r="A170" s="429" t="s">
        <v>397</v>
      </c>
      <c r="B170" s="430"/>
      <c r="C170" s="430"/>
      <c r="D170" s="430"/>
      <c r="E170" s="430"/>
      <c r="F170" s="431"/>
      <c r="G170" s="37"/>
      <c r="H170"/>
      <c r="I170"/>
      <c r="J170"/>
      <c r="K170"/>
      <c r="L170"/>
    </row>
    <row r="171" spans="1:12">
      <c r="A171" s="428" t="s">
        <v>398</v>
      </c>
      <c r="B171" s="386"/>
      <c r="C171" s="386"/>
      <c r="D171" s="386"/>
      <c r="E171" s="386"/>
      <c r="F171" s="387"/>
      <c r="G171" s="42"/>
      <c r="H171"/>
      <c r="I171"/>
      <c r="J171"/>
      <c r="K171"/>
      <c r="L171"/>
    </row>
    <row r="172" spans="1:12" ht="16.5" thickBot="1">
      <c r="A172" s="427" t="s">
        <v>453</v>
      </c>
      <c r="B172" s="415"/>
      <c r="C172" s="415"/>
      <c r="D172" s="415"/>
      <c r="E172" s="415"/>
      <c r="F172" s="416"/>
      <c r="G172" s="60"/>
      <c r="H172"/>
      <c r="I172"/>
      <c r="J172"/>
      <c r="K172"/>
      <c r="L172"/>
    </row>
    <row r="173" spans="1:12" ht="15">
      <c r="A173" s="229"/>
      <c r="B173" s="229"/>
      <c r="C173" s="229"/>
      <c r="D173" s="229"/>
      <c r="E173" s="229"/>
      <c r="F173" s="229"/>
      <c r="G173" s="230"/>
      <c r="H173"/>
      <c r="I173"/>
      <c r="J173"/>
      <c r="K173"/>
      <c r="L173"/>
    </row>
    <row r="174" spans="1:12" ht="38.25" customHeight="1">
      <c r="A174" s="575" t="s">
        <v>294</v>
      </c>
      <c r="B174" s="575"/>
      <c r="C174" s="575"/>
      <c r="D174" s="575"/>
      <c r="E174" s="575"/>
      <c r="F174" s="575"/>
      <c r="G174" s="575"/>
      <c r="H174"/>
      <c r="I174"/>
      <c r="J174"/>
      <c r="K174"/>
      <c r="L174"/>
    </row>
    <row r="175" spans="1:12">
      <c r="A175" s="194"/>
      <c r="B175" s="194"/>
      <c r="C175" s="195"/>
      <c r="D175" s="196"/>
      <c r="E175" s="141"/>
      <c r="F175" s="197"/>
      <c r="G175" s="197"/>
      <c r="H175"/>
      <c r="I175"/>
      <c r="J175"/>
      <c r="K175"/>
      <c r="L175"/>
    </row>
    <row r="176" spans="1:12" ht="27.75" customHeight="1">
      <c r="A176" s="574" t="s">
        <v>580</v>
      </c>
      <c r="B176" s="574"/>
      <c r="C176" s="574"/>
      <c r="D176" s="574"/>
      <c r="E176" s="574"/>
      <c r="F176" s="574"/>
      <c r="G176" s="574"/>
      <c r="H176"/>
      <c r="I176"/>
      <c r="J176"/>
      <c r="K176"/>
      <c r="L176"/>
    </row>
    <row r="177" spans="1:12" ht="27.75" customHeight="1">
      <c r="A177" s="574"/>
      <c r="B177" s="574"/>
      <c r="C177" s="574"/>
      <c r="D177" s="574"/>
      <c r="E177" s="574"/>
      <c r="F177" s="574"/>
      <c r="G177" s="574"/>
      <c r="H177"/>
      <c r="I177"/>
      <c r="J177"/>
      <c r="K177"/>
      <c r="L177"/>
    </row>
    <row r="178" spans="1:12">
      <c r="A178" s="194"/>
      <c r="B178" s="194"/>
      <c r="C178" s="195"/>
      <c r="D178" s="196"/>
      <c r="E178" s="141"/>
      <c r="F178" s="199"/>
      <c r="G178" s="199"/>
      <c r="H178"/>
      <c r="I178"/>
      <c r="J178"/>
      <c r="K178"/>
      <c r="L178"/>
    </row>
    <row r="179" spans="1:12">
      <c r="E179" s="136"/>
      <c r="F179" s="4"/>
      <c r="G179" s="4"/>
      <c r="H179"/>
      <c r="I179"/>
      <c r="J179"/>
      <c r="K179"/>
      <c r="L179"/>
    </row>
    <row r="180" spans="1:12">
      <c r="E180" s="136"/>
      <c r="F180" s="4"/>
      <c r="G180" s="4"/>
      <c r="H180"/>
      <c r="I180"/>
      <c r="J180"/>
      <c r="K180"/>
      <c r="L180"/>
    </row>
    <row r="181" spans="1:12">
      <c r="E181" s="136"/>
      <c r="F181" s="4"/>
      <c r="G181" s="4"/>
      <c r="H181"/>
      <c r="I181"/>
      <c r="J181"/>
      <c r="K181"/>
      <c r="L181"/>
    </row>
    <row r="182" spans="1:12">
      <c r="E182" s="136"/>
      <c r="F182" s="4"/>
      <c r="G182" s="4"/>
      <c r="H182"/>
      <c r="I182"/>
      <c r="J182"/>
      <c r="K182"/>
      <c r="L182"/>
    </row>
    <row r="183" spans="1:12">
      <c r="E183" s="136"/>
      <c r="F183" s="4"/>
      <c r="G183" s="4"/>
      <c r="H183"/>
      <c r="I183"/>
      <c r="J183"/>
      <c r="K183"/>
      <c r="L183"/>
    </row>
    <row r="184" spans="1:12">
      <c r="E184" s="136"/>
      <c r="F184" s="4"/>
      <c r="G184" s="4"/>
      <c r="H184"/>
      <c r="I184"/>
      <c r="J184"/>
      <c r="K184"/>
      <c r="L184"/>
    </row>
    <row r="185" spans="1:12">
      <c r="E185" s="136"/>
      <c r="F185" s="4"/>
      <c r="G185" s="4"/>
      <c r="H185"/>
      <c r="I185"/>
      <c r="J185"/>
      <c r="K185"/>
      <c r="L185"/>
    </row>
    <row r="186" spans="1:12">
      <c r="E186" s="136"/>
      <c r="F186" s="4"/>
      <c r="G186" s="4"/>
      <c r="H186"/>
      <c r="I186"/>
      <c r="J186"/>
      <c r="K186"/>
      <c r="L186"/>
    </row>
    <row r="187" spans="1:12">
      <c r="E187" s="136"/>
      <c r="F187" s="4"/>
      <c r="G187" s="4"/>
      <c r="H187"/>
      <c r="I187"/>
      <c r="J187"/>
      <c r="K187"/>
      <c r="L187"/>
    </row>
    <row r="188" spans="1:12">
      <c r="E188" s="136"/>
      <c r="F188" s="4"/>
      <c r="G188" s="4"/>
      <c r="H188"/>
      <c r="I188"/>
      <c r="J188"/>
      <c r="K188"/>
      <c r="L188"/>
    </row>
    <row r="189" spans="1:12">
      <c r="E189" s="136"/>
      <c r="F189" s="4"/>
      <c r="G189" s="4"/>
      <c r="H189"/>
      <c r="I189"/>
      <c r="J189"/>
      <c r="K189"/>
      <c r="L189"/>
    </row>
    <row r="190" spans="1:12">
      <c r="E190" s="136"/>
      <c r="F190" s="4"/>
      <c r="G190" s="4"/>
      <c r="H190"/>
      <c r="I190"/>
      <c r="J190"/>
      <c r="K190"/>
      <c r="L190"/>
    </row>
    <row r="191" spans="1:12">
      <c r="E191" s="136"/>
      <c r="F191" s="4"/>
      <c r="G191" s="4"/>
      <c r="H191"/>
      <c r="I191"/>
      <c r="J191"/>
      <c r="K191"/>
      <c r="L191"/>
    </row>
    <row r="192" spans="1:12">
      <c r="E192" s="136"/>
      <c r="F192" s="4"/>
      <c r="G192" s="4"/>
      <c r="H192"/>
      <c r="I192"/>
      <c r="J192"/>
      <c r="K192"/>
      <c r="L192"/>
    </row>
    <row r="193" spans="8:12">
      <c r="H193"/>
      <c r="I193"/>
      <c r="J193"/>
      <c r="K193"/>
      <c r="L193"/>
    </row>
    <row r="194" spans="8:12">
      <c r="H194"/>
      <c r="I194"/>
      <c r="J194"/>
      <c r="K194"/>
      <c r="L194"/>
    </row>
    <row r="195" spans="8:12">
      <c r="H195"/>
      <c r="I195"/>
      <c r="J195"/>
      <c r="K195"/>
      <c r="L195"/>
    </row>
    <row r="196" spans="8:12">
      <c r="H196"/>
      <c r="I196"/>
      <c r="J196"/>
      <c r="K196"/>
      <c r="L196"/>
    </row>
    <row r="197" spans="8:12">
      <c r="H197"/>
      <c r="I197"/>
      <c r="J197"/>
      <c r="K197"/>
      <c r="L197"/>
    </row>
    <row r="198" spans="8:12">
      <c r="H198"/>
      <c r="I198"/>
      <c r="J198"/>
      <c r="K198"/>
      <c r="L198"/>
    </row>
    <row r="199" spans="8:12">
      <c r="H199"/>
      <c r="I199"/>
      <c r="J199"/>
      <c r="K199"/>
      <c r="L199"/>
    </row>
    <row r="200" spans="8:12">
      <c r="H200"/>
      <c r="I200"/>
      <c r="J200"/>
      <c r="K200"/>
      <c r="L200"/>
    </row>
    <row r="201" spans="8:12">
      <c r="H201"/>
      <c r="I201"/>
      <c r="J201"/>
      <c r="K201"/>
      <c r="L201"/>
    </row>
    <row r="202" spans="8:12">
      <c r="H202"/>
      <c r="I202"/>
      <c r="J202"/>
      <c r="K202"/>
      <c r="L202"/>
    </row>
    <row r="203" spans="8:12">
      <c r="H203"/>
      <c r="I203"/>
      <c r="J203"/>
      <c r="K203"/>
      <c r="L203"/>
    </row>
    <row r="204" spans="8:12">
      <c r="H204"/>
      <c r="I204"/>
      <c r="J204"/>
      <c r="K204"/>
      <c r="L204"/>
    </row>
    <row r="205" spans="8:12">
      <c r="H205"/>
      <c r="I205"/>
      <c r="J205"/>
      <c r="K205"/>
      <c r="L205"/>
    </row>
    <row r="206" spans="8:12">
      <c r="H206"/>
      <c r="I206"/>
      <c r="J206"/>
      <c r="K206"/>
      <c r="L206"/>
    </row>
    <row r="207" spans="8:12">
      <c r="H207"/>
      <c r="I207"/>
      <c r="J207"/>
      <c r="K207"/>
      <c r="L207"/>
    </row>
    <row r="208" spans="8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</sheetData>
  <mergeCells count="62">
    <mergeCell ref="A172:F172"/>
    <mergeCell ref="A171:F171"/>
    <mergeCell ref="A170:F170"/>
    <mergeCell ref="B163:F163"/>
    <mergeCell ref="B164:F164"/>
    <mergeCell ref="A166:F166"/>
    <mergeCell ref="A167:F167"/>
    <mergeCell ref="A168:F168"/>
    <mergeCell ref="B153:F153"/>
    <mergeCell ref="B154:F154"/>
    <mergeCell ref="B155:F155"/>
    <mergeCell ref="A156:G156"/>
    <mergeCell ref="B162:F162"/>
    <mergeCell ref="A90:G90"/>
    <mergeCell ref="A123:G123"/>
    <mergeCell ref="A128:G128"/>
    <mergeCell ref="A133:G133"/>
    <mergeCell ref="A138:G138"/>
    <mergeCell ref="A87:G87"/>
    <mergeCell ref="A88:A89"/>
    <mergeCell ref="B88:B89"/>
    <mergeCell ref="C88:C89"/>
    <mergeCell ref="D88:D89"/>
    <mergeCell ref="E88:E89"/>
    <mergeCell ref="F88:F89"/>
    <mergeCell ref="G88:G89"/>
    <mergeCell ref="A176:G177"/>
    <mergeCell ref="A174:G174"/>
    <mergeCell ref="A1:G1"/>
    <mergeCell ref="A2:G2"/>
    <mergeCell ref="A3:G3"/>
    <mergeCell ref="A4:A5"/>
    <mergeCell ref="C4:C5"/>
    <mergeCell ref="D4:D5"/>
    <mergeCell ref="E4:E5"/>
    <mergeCell ref="F4:F5"/>
    <mergeCell ref="B4:B5"/>
    <mergeCell ref="A6:G6"/>
    <mergeCell ref="G4:G5"/>
    <mergeCell ref="A72:G72"/>
    <mergeCell ref="A54:G54"/>
    <mergeCell ref="A86:G86"/>
    <mergeCell ref="A49:G49"/>
    <mergeCell ref="O4:O5"/>
    <mergeCell ref="H4:H5"/>
    <mergeCell ref="I4:I5"/>
    <mergeCell ref="J4:J5"/>
    <mergeCell ref="K4:K5"/>
    <mergeCell ref="L4:L5"/>
    <mergeCell ref="M4:M5"/>
    <mergeCell ref="N4:N5"/>
    <mergeCell ref="A44:G44"/>
    <mergeCell ref="A39:G39"/>
    <mergeCell ref="A82:F82"/>
    <mergeCell ref="A84:F84"/>
    <mergeCell ref="A83:F83"/>
    <mergeCell ref="B80:F80"/>
    <mergeCell ref="B69:F69"/>
    <mergeCell ref="B70:F70"/>
    <mergeCell ref="B71:F71"/>
    <mergeCell ref="B78:F78"/>
    <mergeCell ref="B79:F7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56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78EE-8907-4508-B532-A510E847F541}">
  <dimension ref="A1:H89"/>
  <sheetViews>
    <sheetView topLeftCell="A70" zoomScaleNormal="100" workbookViewId="0">
      <selection sqref="A1:H89"/>
    </sheetView>
  </sheetViews>
  <sheetFormatPr defaultRowHeight="14.25"/>
  <cols>
    <col min="1" max="1" width="9.140625" style="324"/>
    <col min="2" max="2" width="10.42578125" style="324" customWidth="1"/>
    <col min="3" max="3" width="19.140625" style="324" customWidth="1"/>
    <col min="4" max="4" width="42.140625" style="324" customWidth="1"/>
    <col min="5" max="7" width="9.140625" style="324"/>
    <col min="8" max="8" width="14.85546875" style="324" customWidth="1"/>
    <col min="9" max="16384" width="9.140625" style="324"/>
  </cols>
  <sheetData>
    <row r="1" spans="1:8" ht="20.25">
      <c r="A1" s="621" t="s">
        <v>581</v>
      </c>
      <c r="B1" s="621"/>
      <c r="C1" s="621"/>
      <c r="D1" s="621"/>
      <c r="E1" s="621"/>
      <c r="F1" s="621"/>
      <c r="G1" s="621"/>
      <c r="H1" s="621"/>
    </row>
    <row r="2" spans="1:8" ht="78" customHeight="1">
      <c r="A2" s="621" t="s">
        <v>584</v>
      </c>
      <c r="B2" s="621"/>
      <c r="C2" s="621"/>
      <c r="D2" s="621"/>
      <c r="E2" s="621"/>
      <c r="F2" s="621"/>
      <c r="G2" s="621"/>
      <c r="H2" s="621"/>
    </row>
    <row r="3" spans="1:8" ht="45" customHeight="1" thickBot="1">
      <c r="A3" s="622" t="s">
        <v>401</v>
      </c>
      <c r="B3" s="622"/>
      <c r="C3" s="622"/>
      <c r="D3" s="622"/>
      <c r="E3" s="622"/>
      <c r="F3" s="622"/>
      <c r="G3" s="622"/>
      <c r="H3" s="622"/>
    </row>
    <row r="4" spans="1:8">
      <c r="A4" s="597" t="s">
        <v>22</v>
      </c>
      <c r="B4" s="599" t="s">
        <v>193</v>
      </c>
      <c r="C4" s="617" t="s">
        <v>402</v>
      </c>
      <c r="D4" s="619" t="s">
        <v>0</v>
      </c>
      <c r="E4" s="619" t="s">
        <v>23</v>
      </c>
      <c r="F4" s="623" t="s">
        <v>38</v>
      </c>
      <c r="G4" s="625" t="s">
        <v>24</v>
      </c>
      <c r="H4" s="627" t="s">
        <v>25</v>
      </c>
    </row>
    <row r="5" spans="1:8" ht="15" thickBot="1">
      <c r="A5" s="598"/>
      <c r="B5" s="600"/>
      <c r="C5" s="618"/>
      <c r="D5" s="620"/>
      <c r="E5" s="620"/>
      <c r="F5" s="624"/>
      <c r="G5" s="626"/>
      <c r="H5" s="628"/>
    </row>
    <row r="6" spans="1:8" ht="28.5">
      <c r="A6" s="233" t="s">
        <v>403</v>
      </c>
      <c r="B6" s="634">
        <v>4300</v>
      </c>
      <c r="C6" s="234" t="s">
        <v>404</v>
      </c>
      <c r="D6" s="239" t="s">
        <v>422</v>
      </c>
      <c r="E6" s="240" t="s">
        <v>423</v>
      </c>
      <c r="F6" s="241">
        <v>3500</v>
      </c>
      <c r="G6" s="242"/>
      <c r="H6" s="320"/>
    </row>
    <row r="7" spans="1:8" ht="34.5" customHeight="1" thickBot="1">
      <c r="A7" s="235" t="s">
        <v>405</v>
      </c>
      <c r="B7" s="635"/>
      <c r="C7" s="637" t="s">
        <v>406</v>
      </c>
      <c r="D7" s="630" t="s">
        <v>424</v>
      </c>
      <c r="E7" s="630"/>
      <c r="F7" s="630"/>
      <c r="G7" s="630"/>
      <c r="H7" s="631"/>
    </row>
    <row r="8" spans="1:8" ht="85.5">
      <c r="A8" s="235" t="s">
        <v>407</v>
      </c>
      <c r="B8" s="635"/>
      <c r="C8" s="637"/>
      <c r="D8" s="243" t="s">
        <v>586</v>
      </c>
      <c r="E8" s="236" t="s">
        <v>423</v>
      </c>
      <c r="F8" s="251">
        <v>21084</v>
      </c>
      <c r="G8" s="322"/>
      <c r="H8" s="320"/>
    </row>
    <row r="9" spans="1:8" ht="57">
      <c r="A9" s="235" t="s">
        <v>408</v>
      </c>
      <c r="B9" s="635"/>
      <c r="C9" s="637"/>
      <c r="D9" s="243" t="s">
        <v>587</v>
      </c>
      <c r="E9" s="236" t="s">
        <v>21</v>
      </c>
      <c r="F9" s="251">
        <v>582</v>
      </c>
      <c r="G9" s="252"/>
      <c r="H9" s="320"/>
    </row>
    <row r="10" spans="1:8" ht="57">
      <c r="A10" s="235" t="s">
        <v>409</v>
      </c>
      <c r="B10" s="635"/>
      <c r="C10" s="637"/>
      <c r="D10" s="243" t="s">
        <v>588</v>
      </c>
      <c r="E10" s="236" t="s">
        <v>423</v>
      </c>
      <c r="F10" s="251">
        <v>148</v>
      </c>
      <c r="G10" s="252"/>
      <c r="H10" s="320"/>
    </row>
    <row r="11" spans="1:8" ht="16.5">
      <c r="A11" s="235" t="s">
        <v>410</v>
      </c>
      <c r="B11" s="635"/>
      <c r="C11" s="637"/>
      <c r="D11" s="243" t="s">
        <v>425</v>
      </c>
      <c r="E11" s="236" t="s">
        <v>423</v>
      </c>
      <c r="F11" s="251">
        <v>85</v>
      </c>
      <c r="G11" s="252"/>
      <c r="H11" s="320"/>
    </row>
    <row r="12" spans="1:8">
      <c r="A12" s="235" t="s">
        <v>411</v>
      </c>
      <c r="B12" s="635"/>
      <c r="C12" s="637"/>
      <c r="D12" s="243" t="s">
        <v>426</v>
      </c>
      <c r="E12" s="236" t="s">
        <v>21</v>
      </c>
      <c r="F12" s="251">
        <v>140</v>
      </c>
      <c r="G12" s="252"/>
      <c r="H12" s="320"/>
    </row>
    <row r="13" spans="1:8" ht="57">
      <c r="A13" s="235" t="s">
        <v>412</v>
      </c>
      <c r="B13" s="635"/>
      <c r="C13" s="637"/>
      <c r="D13" s="243" t="s">
        <v>589</v>
      </c>
      <c r="E13" s="236" t="s">
        <v>17</v>
      </c>
      <c r="F13" s="251">
        <v>2500</v>
      </c>
      <c r="G13" s="252"/>
      <c r="H13" s="320"/>
    </row>
    <row r="14" spans="1:8">
      <c r="A14" s="235" t="s">
        <v>413</v>
      </c>
      <c r="B14" s="635"/>
      <c r="C14" s="637"/>
      <c r="D14" s="243" t="s">
        <v>427</v>
      </c>
      <c r="E14" s="236" t="s">
        <v>17</v>
      </c>
      <c r="F14" s="251">
        <v>634</v>
      </c>
      <c r="G14" s="252"/>
      <c r="H14" s="320"/>
    </row>
    <row r="15" spans="1:8" ht="28.5">
      <c r="A15" s="235" t="s">
        <v>414</v>
      </c>
      <c r="B15" s="635"/>
      <c r="C15" s="637"/>
      <c r="D15" s="244" t="s">
        <v>428</v>
      </c>
      <c r="E15" s="236" t="s">
        <v>423</v>
      </c>
      <c r="F15" s="248" t="s">
        <v>583</v>
      </c>
      <c r="G15" s="325" t="s">
        <v>583</v>
      </c>
      <c r="H15" s="321" t="s">
        <v>583</v>
      </c>
    </row>
    <row r="16" spans="1:8" ht="85.5">
      <c r="A16" s="235" t="s">
        <v>415</v>
      </c>
      <c r="B16" s="635"/>
      <c r="C16" s="236" t="s">
        <v>416</v>
      </c>
      <c r="D16" s="245" t="s">
        <v>590</v>
      </c>
      <c r="E16" s="236" t="s">
        <v>423</v>
      </c>
      <c r="F16" s="251">
        <v>3400</v>
      </c>
      <c r="G16" s="252"/>
      <c r="H16" s="320"/>
    </row>
    <row r="17" spans="1:8" ht="85.5">
      <c r="A17" s="235" t="s">
        <v>417</v>
      </c>
      <c r="B17" s="635"/>
      <c r="C17" s="236"/>
      <c r="D17" s="246" t="s">
        <v>591</v>
      </c>
      <c r="E17" s="236" t="s">
        <v>423</v>
      </c>
      <c r="F17" s="251">
        <v>3400</v>
      </c>
      <c r="G17" s="252"/>
      <c r="H17" s="320"/>
    </row>
    <row r="18" spans="1:8" ht="71.25">
      <c r="A18" s="235" t="s">
        <v>418</v>
      </c>
      <c r="B18" s="635"/>
      <c r="C18" s="236"/>
      <c r="D18" s="246" t="s">
        <v>592</v>
      </c>
      <c r="E18" s="236" t="s">
        <v>430</v>
      </c>
      <c r="F18" s="251">
        <v>45</v>
      </c>
      <c r="G18" s="252"/>
      <c r="H18" s="320"/>
    </row>
    <row r="19" spans="1:8" ht="128.25">
      <c r="A19" s="235" t="s">
        <v>419</v>
      </c>
      <c r="B19" s="635"/>
      <c r="C19" s="236"/>
      <c r="D19" s="309" t="s">
        <v>593</v>
      </c>
      <c r="E19" s="236" t="s">
        <v>423</v>
      </c>
      <c r="F19" s="323">
        <v>86000</v>
      </c>
      <c r="G19" s="252"/>
      <c r="H19" s="320"/>
    </row>
    <row r="20" spans="1:8" ht="114">
      <c r="A20" s="235" t="s">
        <v>420</v>
      </c>
      <c r="B20" s="635"/>
      <c r="C20" s="236"/>
      <c r="D20" s="309" t="s">
        <v>594</v>
      </c>
      <c r="E20" s="236" t="s">
        <v>423</v>
      </c>
      <c r="F20" s="249">
        <v>18400</v>
      </c>
      <c r="G20" s="252"/>
      <c r="H20" s="320"/>
    </row>
    <row r="21" spans="1:8" ht="29.25" thickBot="1">
      <c r="A21" s="237" t="s">
        <v>421</v>
      </c>
      <c r="B21" s="636"/>
      <c r="C21" s="238"/>
      <c r="D21" s="247" t="s">
        <v>429</v>
      </c>
      <c r="E21" s="238" t="s">
        <v>430</v>
      </c>
      <c r="F21" s="253" t="s">
        <v>583</v>
      </c>
      <c r="G21" s="326" t="s">
        <v>583</v>
      </c>
      <c r="H21" s="327" t="s">
        <v>583</v>
      </c>
    </row>
    <row r="22" spans="1:8" ht="15">
      <c r="A22" s="632" t="s">
        <v>431</v>
      </c>
      <c r="B22" s="632"/>
      <c r="C22" s="632"/>
      <c r="D22" s="632"/>
      <c r="E22" s="632"/>
      <c r="F22" s="632"/>
      <c r="G22" s="632"/>
      <c r="H22" s="328">
        <f>SUM(H16:H21,H8:H14,H6)</f>
        <v>0</v>
      </c>
    </row>
    <row r="23" spans="1:8" ht="15">
      <c r="A23" s="633" t="s">
        <v>432</v>
      </c>
      <c r="B23" s="633"/>
      <c r="C23" s="633"/>
      <c r="D23" s="633"/>
      <c r="E23" s="633"/>
      <c r="F23" s="633"/>
      <c r="G23" s="633"/>
      <c r="H23" s="333">
        <f>0.08*H22</f>
        <v>0</v>
      </c>
    </row>
    <row r="24" spans="1:8" ht="15.75" thickBot="1">
      <c r="A24" s="638" t="s">
        <v>433</v>
      </c>
      <c r="B24" s="638"/>
      <c r="C24" s="638"/>
      <c r="D24" s="638"/>
      <c r="E24" s="638"/>
      <c r="F24" s="638"/>
      <c r="G24" s="638"/>
      <c r="H24" s="334">
        <f>H22+H23</f>
        <v>0</v>
      </c>
    </row>
    <row r="25" spans="1:8">
      <c r="A25" s="601" t="s">
        <v>434</v>
      </c>
      <c r="B25" s="634">
        <v>4300</v>
      </c>
      <c r="C25" s="605" t="s">
        <v>435</v>
      </c>
      <c r="D25" s="609" t="s">
        <v>436</v>
      </c>
      <c r="E25" s="609"/>
      <c r="F25" s="609"/>
      <c r="G25" s="609"/>
      <c r="H25" s="610"/>
    </row>
    <row r="26" spans="1:8" ht="30" customHeight="1">
      <c r="A26" s="602"/>
      <c r="B26" s="635"/>
      <c r="C26" s="606"/>
      <c r="D26" s="356" t="s">
        <v>437</v>
      </c>
      <c r="E26" s="357" t="s">
        <v>337</v>
      </c>
      <c r="F26" s="358">
        <v>40</v>
      </c>
      <c r="G26" s="252"/>
      <c r="H26" s="320"/>
    </row>
    <row r="27" spans="1:8" ht="30" customHeight="1">
      <c r="A27" s="602"/>
      <c r="B27" s="635"/>
      <c r="C27" s="606"/>
      <c r="D27" s="250" t="s">
        <v>438</v>
      </c>
      <c r="E27" s="236" t="s">
        <v>337</v>
      </c>
      <c r="F27" s="359">
        <v>25</v>
      </c>
      <c r="G27" s="252"/>
      <c r="H27" s="320"/>
    </row>
    <row r="28" spans="1:8" ht="30" customHeight="1">
      <c r="A28" s="602"/>
      <c r="B28" s="635"/>
      <c r="C28" s="606"/>
      <c r="D28" s="250" t="s">
        <v>439</v>
      </c>
      <c r="E28" s="236" t="s">
        <v>337</v>
      </c>
      <c r="F28" s="359">
        <v>35</v>
      </c>
      <c r="G28" s="252"/>
      <c r="H28" s="320"/>
    </row>
    <row r="29" spans="1:8" ht="30" customHeight="1">
      <c r="A29" s="602"/>
      <c r="B29" s="635"/>
      <c r="C29" s="606"/>
      <c r="D29" s="250" t="s">
        <v>440</v>
      </c>
      <c r="E29" s="236" t="s">
        <v>337</v>
      </c>
      <c r="F29" s="359">
        <v>35</v>
      </c>
      <c r="G29" s="252"/>
      <c r="H29" s="320"/>
    </row>
    <row r="30" spans="1:8" ht="30" customHeight="1">
      <c r="A30" s="602"/>
      <c r="B30" s="635"/>
      <c r="C30" s="606"/>
      <c r="D30" s="250" t="s">
        <v>441</v>
      </c>
      <c r="E30" s="236" t="s">
        <v>337</v>
      </c>
      <c r="F30" s="359">
        <v>15</v>
      </c>
      <c r="G30" s="252"/>
      <c r="H30" s="320"/>
    </row>
    <row r="31" spans="1:8" ht="30" customHeight="1">
      <c r="A31" s="602"/>
      <c r="B31" s="635"/>
      <c r="C31" s="606"/>
      <c r="D31" s="250" t="s">
        <v>442</v>
      </c>
      <c r="E31" s="236" t="s">
        <v>337</v>
      </c>
      <c r="F31" s="359">
        <v>15</v>
      </c>
      <c r="G31" s="252"/>
      <c r="H31" s="320"/>
    </row>
    <row r="32" spans="1:8" ht="30" customHeight="1">
      <c r="A32" s="603"/>
      <c r="B32" s="635"/>
      <c r="C32" s="607"/>
      <c r="D32" s="250" t="s">
        <v>595</v>
      </c>
      <c r="E32" s="354" t="s">
        <v>337</v>
      </c>
      <c r="F32" s="360">
        <v>10</v>
      </c>
      <c r="G32" s="355"/>
      <c r="H32" s="320"/>
    </row>
    <row r="33" spans="1:8" ht="43.5" thickBot="1">
      <c r="A33" s="604"/>
      <c r="B33" s="636"/>
      <c r="C33" s="608"/>
      <c r="D33" s="353" t="s">
        <v>443</v>
      </c>
      <c r="E33" s="354" t="s">
        <v>430</v>
      </c>
      <c r="F33" s="360">
        <v>35</v>
      </c>
      <c r="G33" s="254"/>
      <c r="H33" s="320"/>
    </row>
    <row r="34" spans="1:8" ht="15">
      <c r="A34" s="611" t="s">
        <v>444</v>
      </c>
      <c r="B34" s="612"/>
      <c r="C34" s="612"/>
      <c r="D34" s="612"/>
      <c r="E34" s="612"/>
      <c r="F34" s="612"/>
      <c r="G34" s="612"/>
      <c r="H34" s="335"/>
    </row>
    <row r="35" spans="1:8" ht="15">
      <c r="A35" s="613" t="s">
        <v>445</v>
      </c>
      <c r="B35" s="614"/>
      <c r="C35" s="614"/>
      <c r="D35" s="614"/>
      <c r="E35" s="614"/>
      <c r="F35" s="614"/>
      <c r="G35" s="614"/>
      <c r="H35" s="336"/>
    </row>
    <row r="36" spans="1:8" ht="15">
      <c r="A36" s="613" t="s">
        <v>446</v>
      </c>
      <c r="B36" s="614"/>
      <c r="C36" s="614"/>
      <c r="D36" s="614"/>
      <c r="E36" s="614"/>
      <c r="F36" s="614"/>
      <c r="G36" s="614"/>
      <c r="H36" s="336"/>
    </row>
    <row r="37" spans="1:8" ht="15">
      <c r="A37" s="613" t="s">
        <v>447</v>
      </c>
      <c r="B37" s="614"/>
      <c r="C37" s="614"/>
      <c r="D37" s="614"/>
      <c r="E37" s="614"/>
      <c r="F37" s="614"/>
      <c r="G37" s="614"/>
      <c r="H37" s="336"/>
    </row>
    <row r="38" spans="1:8" ht="15">
      <c r="A38" s="613" t="s">
        <v>448</v>
      </c>
      <c r="B38" s="614"/>
      <c r="C38" s="614"/>
      <c r="D38" s="614"/>
      <c r="E38" s="614"/>
      <c r="F38" s="614"/>
      <c r="G38" s="614"/>
      <c r="H38" s="336"/>
    </row>
    <row r="39" spans="1:8" ht="15.75" thickBot="1">
      <c r="A39" s="615" t="s">
        <v>449</v>
      </c>
      <c r="B39" s="616"/>
      <c r="C39" s="616"/>
      <c r="D39" s="616"/>
      <c r="E39" s="616"/>
      <c r="F39" s="616"/>
      <c r="G39" s="616"/>
      <c r="H39" s="337"/>
    </row>
    <row r="42" spans="1:8" ht="57.75" customHeight="1">
      <c r="A42" s="621" t="s">
        <v>584</v>
      </c>
      <c r="B42" s="621"/>
      <c r="C42" s="621"/>
      <c r="D42" s="621"/>
      <c r="E42" s="621"/>
      <c r="F42" s="621"/>
      <c r="G42" s="621"/>
      <c r="H42" s="621"/>
    </row>
    <row r="43" spans="1:8" ht="41.25" customHeight="1" thickBot="1">
      <c r="A43" s="622" t="s">
        <v>401</v>
      </c>
      <c r="B43" s="622"/>
      <c r="C43" s="622"/>
      <c r="D43" s="622"/>
      <c r="E43" s="622"/>
      <c r="F43" s="622"/>
      <c r="G43" s="622"/>
      <c r="H43" s="622"/>
    </row>
    <row r="44" spans="1:8" ht="14.25" customHeight="1">
      <c r="A44" s="597" t="s">
        <v>22</v>
      </c>
      <c r="B44" s="599" t="s">
        <v>193</v>
      </c>
      <c r="C44" s="617" t="s">
        <v>402</v>
      </c>
      <c r="D44" s="619" t="s">
        <v>0</v>
      </c>
      <c r="E44" s="619" t="s">
        <v>23</v>
      </c>
      <c r="F44" s="623" t="s">
        <v>38</v>
      </c>
      <c r="G44" s="625" t="s">
        <v>24</v>
      </c>
      <c r="H44" s="627" t="s">
        <v>25</v>
      </c>
    </row>
    <row r="45" spans="1:8" ht="15" customHeight="1" thickBot="1">
      <c r="A45" s="598"/>
      <c r="B45" s="600"/>
      <c r="C45" s="618"/>
      <c r="D45" s="620"/>
      <c r="E45" s="620"/>
      <c r="F45" s="624"/>
      <c r="G45" s="626"/>
      <c r="H45" s="628"/>
    </row>
    <row r="46" spans="1:8" ht="28.5">
      <c r="A46" s="233" t="s">
        <v>403</v>
      </c>
      <c r="B46" s="634">
        <v>4300</v>
      </c>
      <c r="C46" s="234" t="s">
        <v>404</v>
      </c>
      <c r="D46" s="239" t="s">
        <v>422</v>
      </c>
      <c r="E46" s="240" t="s">
        <v>423</v>
      </c>
      <c r="F46" s="241">
        <v>3500</v>
      </c>
      <c r="G46" s="242">
        <v>6</v>
      </c>
      <c r="H46" s="320">
        <f>F46*G46</f>
        <v>21000</v>
      </c>
    </row>
    <row r="47" spans="1:8" ht="15" customHeight="1" thickBot="1">
      <c r="A47" s="235" t="s">
        <v>405</v>
      </c>
      <c r="B47" s="635"/>
      <c r="C47" s="637" t="s">
        <v>406</v>
      </c>
      <c r="D47" s="630" t="s">
        <v>424</v>
      </c>
      <c r="E47" s="630"/>
      <c r="F47" s="630"/>
      <c r="G47" s="630"/>
      <c r="H47" s="631"/>
    </row>
    <row r="48" spans="1:8" ht="85.5">
      <c r="A48" s="235" t="s">
        <v>407</v>
      </c>
      <c r="B48" s="635"/>
      <c r="C48" s="637"/>
      <c r="D48" s="243" t="s">
        <v>586</v>
      </c>
      <c r="E48" s="236" t="s">
        <v>423</v>
      </c>
      <c r="F48" s="251">
        <v>21084</v>
      </c>
      <c r="G48" s="322"/>
      <c r="H48" s="320"/>
    </row>
    <row r="49" spans="1:8" ht="57">
      <c r="A49" s="235" t="s">
        <v>408</v>
      </c>
      <c r="B49" s="635"/>
      <c r="C49" s="637"/>
      <c r="D49" s="243" t="s">
        <v>587</v>
      </c>
      <c r="E49" s="236" t="s">
        <v>21</v>
      </c>
      <c r="F49" s="251">
        <v>582</v>
      </c>
      <c r="G49" s="252"/>
      <c r="H49" s="320"/>
    </row>
    <row r="50" spans="1:8" ht="57">
      <c r="A50" s="235" t="s">
        <v>409</v>
      </c>
      <c r="B50" s="635"/>
      <c r="C50" s="637"/>
      <c r="D50" s="243" t="s">
        <v>588</v>
      </c>
      <c r="E50" s="236" t="s">
        <v>423</v>
      </c>
      <c r="F50" s="251">
        <v>148</v>
      </c>
      <c r="G50" s="252"/>
      <c r="H50" s="320"/>
    </row>
    <row r="51" spans="1:8" ht="16.5">
      <c r="A51" s="235" t="s">
        <v>410</v>
      </c>
      <c r="B51" s="635"/>
      <c r="C51" s="637"/>
      <c r="D51" s="243" t="s">
        <v>425</v>
      </c>
      <c r="E51" s="236" t="s">
        <v>423</v>
      </c>
      <c r="F51" s="251">
        <v>85</v>
      </c>
      <c r="G51" s="252"/>
      <c r="H51" s="320"/>
    </row>
    <row r="52" spans="1:8" ht="28.5" customHeight="1">
      <c r="A52" s="235" t="s">
        <v>411</v>
      </c>
      <c r="B52" s="635"/>
      <c r="C52" s="637"/>
      <c r="D52" s="243" t="s">
        <v>426</v>
      </c>
      <c r="E52" s="236" t="s">
        <v>21</v>
      </c>
      <c r="F52" s="251">
        <v>140</v>
      </c>
      <c r="G52" s="252"/>
      <c r="H52" s="320"/>
    </row>
    <row r="53" spans="1:8" ht="57">
      <c r="A53" s="235" t="s">
        <v>412</v>
      </c>
      <c r="B53" s="635"/>
      <c r="C53" s="637"/>
      <c r="D53" s="243" t="s">
        <v>589</v>
      </c>
      <c r="E53" s="236" t="s">
        <v>17</v>
      </c>
      <c r="F53" s="251">
        <v>2500</v>
      </c>
      <c r="G53" s="252"/>
      <c r="H53" s="320"/>
    </row>
    <row r="54" spans="1:8">
      <c r="A54" s="235" t="s">
        <v>413</v>
      </c>
      <c r="B54" s="635"/>
      <c r="C54" s="637"/>
      <c r="D54" s="243" t="s">
        <v>427</v>
      </c>
      <c r="E54" s="236" t="s">
        <v>17</v>
      </c>
      <c r="F54" s="251">
        <v>634</v>
      </c>
      <c r="G54" s="252"/>
      <c r="H54" s="320"/>
    </row>
    <row r="55" spans="1:8" ht="28.5">
      <c r="A55" s="235" t="s">
        <v>414</v>
      </c>
      <c r="B55" s="635"/>
      <c r="C55" s="637"/>
      <c r="D55" s="244" t="s">
        <v>428</v>
      </c>
      <c r="E55" s="236" t="s">
        <v>423</v>
      </c>
      <c r="F55" s="248" t="s">
        <v>583</v>
      </c>
      <c r="G55" s="325" t="s">
        <v>583</v>
      </c>
      <c r="H55" s="321" t="s">
        <v>583</v>
      </c>
    </row>
    <row r="56" spans="1:8" ht="85.5">
      <c r="A56" s="235" t="s">
        <v>415</v>
      </c>
      <c r="B56" s="635"/>
      <c r="C56" s="236" t="s">
        <v>416</v>
      </c>
      <c r="D56" s="245" t="s">
        <v>590</v>
      </c>
      <c r="E56" s="236" t="s">
        <v>423</v>
      </c>
      <c r="F56" s="251">
        <v>3400</v>
      </c>
      <c r="G56" s="252"/>
      <c r="H56" s="320"/>
    </row>
    <row r="57" spans="1:8" ht="85.5">
      <c r="A57" s="235" t="s">
        <v>417</v>
      </c>
      <c r="B57" s="635"/>
      <c r="C57" s="236"/>
      <c r="D57" s="246" t="s">
        <v>591</v>
      </c>
      <c r="E57" s="236" t="s">
        <v>423</v>
      </c>
      <c r="F57" s="251">
        <v>3400</v>
      </c>
      <c r="G57" s="252"/>
      <c r="H57" s="320"/>
    </row>
    <row r="58" spans="1:8" ht="71.25">
      <c r="A58" s="235" t="s">
        <v>418</v>
      </c>
      <c r="B58" s="635"/>
      <c r="C58" s="236"/>
      <c r="D58" s="246" t="s">
        <v>592</v>
      </c>
      <c r="E58" s="236" t="s">
        <v>430</v>
      </c>
      <c r="F58" s="251">
        <v>45</v>
      </c>
      <c r="G58" s="252"/>
      <c r="H58" s="320"/>
    </row>
    <row r="59" spans="1:8" ht="128.25">
      <c r="A59" s="235" t="s">
        <v>419</v>
      </c>
      <c r="B59" s="635"/>
      <c r="C59" s="236"/>
      <c r="D59" s="309" t="s">
        <v>593</v>
      </c>
      <c r="E59" s="236" t="s">
        <v>423</v>
      </c>
      <c r="F59" s="323">
        <v>86000</v>
      </c>
      <c r="G59" s="252"/>
      <c r="H59" s="320"/>
    </row>
    <row r="60" spans="1:8" ht="114">
      <c r="A60" s="235" t="s">
        <v>420</v>
      </c>
      <c r="B60" s="635"/>
      <c r="C60" s="236"/>
      <c r="D60" s="309" t="s">
        <v>594</v>
      </c>
      <c r="E60" s="236" t="s">
        <v>423</v>
      </c>
      <c r="F60" s="249">
        <v>18400</v>
      </c>
      <c r="G60" s="252"/>
      <c r="H60" s="320"/>
    </row>
    <row r="61" spans="1:8" ht="29.25" thickBot="1">
      <c r="A61" s="237" t="s">
        <v>421</v>
      </c>
      <c r="B61" s="636"/>
      <c r="C61" s="238"/>
      <c r="D61" s="247" t="s">
        <v>429</v>
      </c>
      <c r="E61" s="238" t="s">
        <v>430</v>
      </c>
      <c r="F61" s="253" t="s">
        <v>583</v>
      </c>
      <c r="G61" s="326" t="s">
        <v>583</v>
      </c>
      <c r="H61" s="327" t="s">
        <v>583</v>
      </c>
    </row>
    <row r="62" spans="1:8" ht="15">
      <c r="A62" s="632" t="s">
        <v>431</v>
      </c>
      <c r="B62" s="632"/>
      <c r="C62" s="632"/>
      <c r="D62" s="632"/>
      <c r="E62" s="632"/>
      <c r="F62" s="632"/>
      <c r="G62" s="632"/>
      <c r="H62" s="328"/>
    </row>
    <row r="63" spans="1:8" ht="15">
      <c r="A63" s="633" t="s">
        <v>432</v>
      </c>
      <c r="B63" s="633"/>
      <c r="C63" s="633"/>
      <c r="D63" s="633"/>
      <c r="E63" s="633"/>
      <c r="F63" s="633"/>
      <c r="G63" s="633"/>
      <c r="H63" s="333"/>
    </row>
    <row r="64" spans="1:8" ht="15.75" thickBot="1">
      <c r="A64" s="638" t="s">
        <v>433</v>
      </c>
      <c r="B64" s="638"/>
      <c r="C64" s="638"/>
      <c r="D64" s="638"/>
      <c r="E64" s="638"/>
      <c r="F64" s="638"/>
      <c r="G64" s="638"/>
      <c r="H64" s="334"/>
    </row>
    <row r="65" spans="1:8">
      <c r="A65" s="601" t="s">
        <v>434</v>
      </c>
      <c r="B65" s="634">
        <v>4300</v>
      </c>
      <c r="C65" s="605" t="s">
        <v>435</v>
      </c>
      <c r="D65" s="609" t="s">
        <v>436</v>
      </c>
      <c r="E65" s="609"/>
      <c r="F65" s="609"/>
      <c r="G65" s="609"/>
      <c r="H65" s="610"/>
    </row>
    <row r="66" spans="1:8">
      <c r="A66" s="602"/>
      <c r="B66" s="635"/>
      <c r="C66" s="606"/>
      <c r="D66" s="356" t="s">
        <v>437</v>
      </c>
      <c r="E66" s="357" t="s">
        <v>337</v>
      </c>
      <c r="F66" s="358">
        <v>40</v>
      </c>
      <c r="G66" s="252"/>
      <c r="H66" s="320"/>
    </row>
    <row r="67" spans="1:8">
      <c r="A67" s="602"/>
      <c r="B67" s="635"/>
      <c r="C67" s="606"/>
      <c r="D67" s="250" t="s">
        <v>438</v>
      </c>
      <c r="E67" s="236" t="s">
        <v>337</v>
      </c>
      <c r="F67" s="359">
        <v>25</v>
      </c>
      <c r="G67" s="252"/>
      <c r="H67" s="320"/>
    </row>
    <row r="68" spans="1:8">
      <c r="A68" s="602"/>
      <c r="B68" s="635"/>
      <c r="C68" s="606"/>
      <c r="D68" s="250" t="s">
        <v>439</v>
      </c>
      <c r="E68" s="236" t="s">
        <v>337</v>
      </c>
      <c r="F68" s="359">
        <v>35</v>
      </c>
      <c r="G68" s="252"/>
      <c r="H68" s="320"/>
    </row>
    <row r="69" spans="1:8">
      <c r="A69" s="602"/>
      <c r="B69" s="635"/>
      <c r="C69" s="606"/>
      <c r="D69" s="250" t="s">
        <v>440</v>
      </c>
      <c r="E69" s="236" t="s">
        <v>337</v>
      </c>
      <c r="F69" s="359">
        <v>35</v>
      </c>
      <c r="G69" s="252"/>
      <c r="H69" s="320"/>
    </row>
    <row r="70" spans="1:8">
      <c r="A70" s="602"/>
      <c r="B70" s="635"/>
      <c r="C70" s="606"/>
      <c r="D70" s="250" t="s">
        <v>441</v>
      </c>
      <c r="E70" s="236" t="s">
        <v>337</v>
      </c>
      <c r="F70" s="359">
        <v>15</v>
      </c>
      <c r="G70" s="252"/>
      <c r="H70" s="320"/>
    </row>
    <row r="71" spans="1:8">
      <c r="A71" s="602"/>
      <c r="B71" s="635"/>
      <c r="C71" s="606"/>
      <c r="D71" s="250" t="s">
        <v>442</v>
      </c>
      <c r="E71" s="236" t="s">
        <v>337</v>
      </c>
      <c r="F71" s="359">
        <v>15</v>
      </c>
      <c r="G71" s="252"/>
      <c r="H71" s="320"/>
    </row>
    <row r="72" spans="1:8">
      <c r="A72" s="603"/>
      <c r="B72" s="635"/>
      <c r="C72" s="607"/>
      <c r="D72" s="250" t="s">
        <v>595</v>
      </c>
      <c r="E72" s="354" t="s">
        <v>337</v>
      </c>
      <c r="F72" s="360">
        <v>10</v>
      </c>
      <c r="G72" s="355"/>
      <c r="H72" s="320"/>
    </row>
    <row r="73" spans="1:8" ht="43.5" thickBot="1">
      <c r="A73" s="604"/>
      <c r="B73" s="636"/>
      <c r="C73" s="608"/>
      <c r="D73" s="353" t="s">
        <v>443</v>
      </c>
      <c r="E73" s="354" t="s">
        <v>430</v>
      </c>
      <c r="F73" s="360">
        <v>35</v>
      </c>
      <c r="G73" s="254"/>
      <c r="H73" s="320"/>
    </row>
    <row r="74" spans="1:8" ht="15">
      <c r="A74" s="611" t="s">
        <v>444</v>
      </c>
      <c r="B74" s="612"/>
      <c r="C74" s="612"/>
      <c r="D74" s="612"/>
      <c r="E74" s="612"/>
      <c r="F74" s="612"/>
      <c r="G74" s="612"/>
      <c r="H74" s="335"/>
    </row>
    <row r="75" spans="1:8" ht="15">
      <c r="A75" s="613" t="s">
        <v>445</v>
      </c>
      <c r="B75" s="614"/>
      <c r="C75" s="614"/>
      <c r="D75" s="614"/>
      <c r="E75" s="614"/>
      <c r="F75" s="614"/>
      <c r="G75" s="614"/>
      <c r="H75" s="336"/>
    </row>
    <row r="76" spans="1:8" ht="15">
      <c r="A76" s="613" t="s">
        <v>446</v>
      </c>
      <c r="B76" s="614"/>
      <c r="C76" s="614"/>
      <c r="D76" s="614"/>
      <c r="E76" s="614"/>
      <c r="F76" s="614"/>
      <c r="G76" s="614"/>
      <c r="H76" s="336"/>
    </row>
    <row r="77" spans="1:8" ht="15">
      <c r="A77" s="613" t="s">
        <v>447</v>
      </c>
      <c r="B77" s="614"/>
      <c r="C77" s="614"/>
      <c r="D77" s="614"/>
      <c r="E77" s="614"/>
      <c r="F77" s="614"/>
      <c r="G77" s="614"/>
      <c r="H77" s="336"/>
    </row>
    <row r="78" spans="1:8" ht="15">
      <c r="A78" s="613" t="s">
        <v>448</v>
      </c>
      <c r="B78" s="614"/>
      <c r="C78" s="614"/>
      <c r="D78" s="614"/>
      <c r="E78" s="614"/>
      <c r="F78" s="614"/>
      <c r="G78" s="614"/>
      <c r="H78" s="336"/>
    </row>
    <row r="79" spans="1:8" ht="15.75" thickBot="1">
      <c r="A79" s="615" t="s">
        <v>449</v>
      </c>
      <c r="B79" s="616"/>
      <c r="C79" s="616"/>
      <c r="D79" s="616"/>
      <c r="E79" s="616"/>
      <c r="F79" s="616"/>
      <c r="G79" s="616"/>
      <c r="H79" s="337"/>
    </row>
    <row r="80" spans="1:8" ht="15.75">
      <c r="A80" s="641" t="s">
        <v>450</v>
      </c>
      <c r="B80" s="466"/>
      <c r="C80" s="466"/>
      <c r="D80" s="466"/>
      <c r="E80" s="466"/>
      <c r="F80" s="466"/>
      <c r="G80" s="466"/>
      <c r="H80" s="228"/>
    </row>
    <row r="81" spans="1:8" ht="15.75">
      <c r="A81" s="640" t="s">
        <v>451</v>
      </c>
      <c r="B81" s="467"/>
      <c r="C81" s="467"/>
      <c r="D81" s="467"/>
      <c r="E81" s="467"/>
      <c r="F81" s="467"/>
      <c r="G81" s="467"/>
      <c r="H81" s="127"/>
    </row>
    <row r="82" spans="1:8" ht="16.5" thickBot="1">
      <c r="A82" s="639" t="s">
        <v>452</v>
      </c>
      <c r="B82" s="468"/>
      <c r="C82" s="468"/>
      <c r="D82" s="468"/>
      <c r="E82" s="468"/>
      <c r="F82" s="468"/>
      <c r="G82" s="468"/>
      <c r="H82" s="60"/>
    </row>
    <row r="86" spans="1:8">
      <c r="A86" s="629" t="s">
        <v>294</v>
      </c>
      <c r="B86" s="629"/>
      <c r="C86" s="629"/>
      <c r="D86" s="629"/>
      <c r="E86" s="629"/>
      <c r="F86" s="629"/>
      <c r="G86" s="629"/>
      <c r="H86" s="629"/>
    </row>
    <row r="87" spans="1:8">
      <c r="A87" s="329"/>
      <c r="B87" s="330"/>
      <c r="C87" s="329"/>
      <c r="D87" s="331"/>
      <c r="E87" s="331"/>
      <c r="F87" s="332"/>
      <c r="G87" s="329"/>
      <c r="H87" s="329"/>
    </row>
    <row r="88" spans="1:8" ht="36.75" customHeight="1">
      <c r="A88" s="629" t="s">
        <v>580</v>
      </c>
      <c r="B88" s="629"/>
      <c r="C88" s="629"/>
      <c r="D88" s="629"/>
      <c r="E88" s="629"/>
      <c r="F88" s="629"/>
      <c r="G88" s="629"/>
      <c r="H88" s="629"/>
    </row>
    <row r="89" spans="1:8" ht="36.75" customHeight="1">
      <c r="A89" s="629"/>
      <c r="B89" s="629"/>
      <c r="C89" s="629"/>
      <c r="D89" s="629"/>
      <c r="E89" s="629"/>
      <c r="F89" s="629"/>
      <c r="G89" s="629"/>
      <c r="H89" s="629"/>
    </row>
  </sheetData>
  <mergeCells count="58">
    <mergeCell ref="A65:A73"/>
    <mergeCell ref="B65:B73"/>
    <mergeCell ref="C65:C73"/>
    <mergeCell ref="A82:G82"/>
    <mergeCell ref="A81:G81"/>
    <mergeCell ref="A80:G80"/>
    <mergeCell ref="A74:G74"/>
    <mergeCell ref="A75:G75"/>
    <mergeCell ref="A76:G76"/>
    <mergeCell ref="A77:G77"/>
    <mergeCell ref="A78:G78"/>
    <mergeCell ref="C47:C55"/>
    <mergeCell ref="D47:H47"/>
    <mergeCell ref="A62:G62"/>
    <mergeCell ref="A63:G63"/>
    <mergeCell ref="A64:G64"/>
    <mergeCell ref="A86:H86"/>
    <mergeCell ref="A88:H89"/>
    <mergeCell ref="D65:H65"/>
    <mergeCell ref="A79:G79"/>
    <mergeCell ref="D7:H7"/>
    <mergeCell ref="A22:G22"/>
    <mergeCell ref="A23:G23"/>
    <mergeCell ref="A37:G37"/>
    <mergeCell ref="A38:G38"/>
    <mergeCell ref="B25:B33"/>
    <mergeCell ref="B6:B21"/>
    <mergeCell ref="C7:C15"/>
    <mergeCell ref="B46:B61"/>
    <mergeCell ref="A24:G24"/>
    <mergeCell ref="A42:H42"/>
    <mergeCell ref="A43:H43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B4:B5"/>
    <mergeCell ref="H4:H5"/>
    <mergeCell ref="A44:A45"/>
    <mergeCell ref="B44:B45"/>
    <mergeCell ref="A25:A33"/>
    <mergeCell ref="C25:C33"/>
    <mergeCell ref="D25:H25"/>
    <mergeCell ref="A34:G34"/>
    <mergeCell ref="A35:G35"/>
    <mergeCell ref="A36:G36"/>
    <mergeCell ref="A39:G39"/>
    <mergeCell ref="C44:C45"/>
    <mergeCell ref="D44:D45"/>
    <mergeCell ref="E44:E45"/>
    <mergeCell ref="F44:F45"/>
    <mergeCell ref="G44:G45"/>
    <mergeCell ref="H44:H45"/>
  </mergeCells>
  <pageMargins left="0.7" right="0.7" top="0.75" bottom="0.75" header="0.3" footer="0.3"/>
  <pageSetup paperSize="9" scale="7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3C165-D7F4-4598-8FA7-6E8116A781A4}">
  <dimension ref="A1:H145"/>
  <sheetViews>
    <sheetView tabSelected="1" topLeftCell="A46" zoomScale="60" zoomScaleNormal="60" workbookViewId="0">
      <selection activeCell="A47" sqref="A47:A63"/>
    </sheetView>
  </sheetViews>
  <sheetFormatPr defaultRowHeight="14.25"/>
  <cols>
    <col min="1" max="1" width="9.140625" style="324"/>
    <col min="2" max="2" width="14.140625" style="324" customWidth="1"/>
    <col min="3" max="3" width="17.5703125" style="324" customWidth="1"/>
    <col min="4" max="4" width="41" style="324" customWidth="1"/>
    <col min="5" max="6" width="9.140625" style="324"/>
    <col min="7" max="7" width="16.28515625" style="324" customWidth="1"/>
    <col min="8" max="8" width="18.5703125" style="324" customWidth="1"/>
    <col min="9" max="16384" width="9.140625" style="324"/>
  </cols>
  <sheetData>
    <row r="1" spans="1:8" ht="20.25">
      <c r="A1" s="621" t="s">
        <v>581</v>
      </c>
      <c r="B1" s="621"/>
      <c r="C1" s="621"/>
      <c r="D1" s="621"/>
      <c r="E1" s="621"/>
      <c r="F1" s="621"/>
      <c r="G1" s="621"/>
      <c r="H1" s="621"/>
    </row>
    <row r="2" spans="1:8" ht="59.25" customHeight="1">
      <c r="A2" s="621" t="s">
        <v>584</v>
      </c>
      <c r="B2" s="621"/>
      <c r="C2" s="621"/>
      <c r="D2" s="621"/>
      <c r="E2" s="621"/>
      <c r="F2" s="621"/>
      <c r="G2" s="621"/>
      <c r="H2" s="621"/>
    </row>
    <row r="3" spans="1:8" ht="39.75" customHeight="1" thickBot="1">
      <c r="A3" s="642" t="s">
        <v>454</v>
      </c>
      <c r="B3" s="642"/>
      <c r="C3" s="642"/>
      <c r="D3" s="642"/>
      <c r="E3" s="642"/>
      <c r="F3" s="642"/>
      <c r="G3" s="642"/>
      <c r="H3" s="642"/>
    </row>
    <row r="4" spans="1:8" ht="15.75" customHeight="1">
      <c r="A4" s="643" t="s">
        <v>22</v>
      </c>
      <c r="B4" s="649" t="s">
        <v>193</v>
      </c>
      <c r="C4" s="625" t="s">
        <v>402</v>
      </c>
      <c r="D4" s="645" t="s">
        <v>0</v>
      </c>
      <c r="E4" s="645" t="s">
        <v>23</v>
      </c>
      <c r="F4" s="647" t="s">
        <v>38</v>
      </c>
      <c r="G4" s="625" t="s">
        <v>24</v>
      </c>
      <c r="H4" s="627" t="s">
        <v>25</v>
      </c>
    </row>
    <row r="5" spans="1:8" ht="15.75" customHeight="1" thickBot="1">
      <c r="A5" s="644"/>
      <c r="B5" s="650"/>
      <c r="C5" s="626"/>
      <c r="D5" s="646"/>
      <c r="E5" s="646"/>
      <c r="F5" s="648"/>
      <c r="G5" s="626"/>
      <c r="H5" s="628"/>
    </row>
    <row r="6" spans="1:8" ht="75">
      <c r="A6" s="255" t="s">
        <v>455</v>
      </c>
      <c r="B6" s="659">
        <v>4270</v>
      </c>
      <c r="C6" s="256" t="s">
        <v>456</v>
      </c>
      <c r="D6" s="257" t="s">
        <v>457</v>
      </c>
      <c r="E6" s="258" t="s">
        <v>100</v>
      </c>
      <c r="F6" s="361">
        <v>10</v>
      </c>
      <c r="G6" s="338"/>
      <c r="H6" s="342"/>
    </row>
    <row r="7" spans="1:8" ht="45">
      <c r="A7" s="259" t="s">
        <v>458</v>
      </c>
      <c r="B7" s="660"/>
      <c r="C7" s="260" t="s">
        <v>459</v>
      </c>
      <c r="D7" s="261" t="s">
        <v>460</v>
      </c>
      <c r="E7" s="262" t="s">
        <v>126</v>
      </c>
      <c r="F7" s="362">
        <v>1</v>
      </c>
      <c r="G7" s="340"/>
      <c r="H7" s="343"/>
    </row>
    <row r="8" spans="1:8" ht="90">
      <c r="A8" s="259" t="s">
        <v>461</v>
      </c>
      <c r="B8" s="660"/>
      <c r="C8" s="264"/>
      <c r="D8" s="261" t="s">
        <v>582</v>
      </c>
      <c r="E8" s="262" t="s">
        <v>100</v>
      </c>
      <c r="F8" s="359">
        <v>1</v>
      </c>
      <c r="G8" s="340"/>
      <c r="H8" s="343"/>
    </row>
    <row r="9" spans="1:8" ht="90">
      <c r="A9" s="259" t="s">
        <v>462</v>
      </c>
      <c r="B9" s="660"/>
      <c r="C9" s="264"/>
      <c r="D9" s="261" t="s">
        <v>463</v>
      </c>
      <c r="E9" s="262" t="s">
        <v>126</v>
      </c>
      <c r="F9" s="359">
        <v>1</v>
      </c>
      <c r="G9" s="340"/>
      <c r="H9" s="343"/>
    </row>
    <row r="10" spans="1:8" ht="60">
      <c r="A10" s="259" t="s">
        <v>464</v>
      </c>
      <c r="B10" s="660"/>
      <c r="C10" s="260"/>
      <c r="D10" s="261" t="s">
        <v>465</v>
      </c>
      <c r="E10" s="262" t="s">
        <v>126</v>
      </c>
      <c r="F10" s="362">
        <v>3</v>
      </c>
      <c r="G10" s="340"/>
      <c r="H10" s="343"/>
    </row>
    <row r="11" spans="1:8" ht="75">
      <c r="A11" s="259" t="s">
        <v>466</v>
      </c>
      <c r="B11" s="660"/>
      <c r="C11" s="264" t="s">
        <v>467</v>
      </c>
      <c r="D11" s="261" t="s">
        <v>468</v>
      </c>
      <c r="E11" s="262" t="s">
        <v>126</v>
      </c>
      <c r="F11" s="362">
        <v>3</v>
      </c>
      <c r="G11" s="340"/>
      <c r="H11" s="343"/>
    </row>
    <row r="12" spans="1:8" ht="45">
      <c r="A12" s="259" t="s">
        <v>469</v>
      </c>
      <c r="B12" s="660"/>
      <c r="C12" s="263"/>
      <c r="D12" s="261" t="s">
        <v>470</v>
      </c>
      <c r="E12" s="262" t="s">
        <v>126</v>
      </c>
      <c r="F12" s="362">
        <v>5</v>
      </c>
      <c r="G12" s="340"/>
      <c r="H12" s="343"/>
    </row>
    <row r="13" spans="1:8" ht="30.75" thickBot="1">
      <c r="A13" s="273" t="s">
        <v>471</v>
      </c>
      <c r="B13" s="660"/>
      <c r="C13" s="278"/>
      <c r="D13" s="279" t="s">
        <v>472</v>
      </c>
      <c r="E13" s="274" t="s">
        <v>126</v>
      </c>
      <c r="F13" s="363">
        <v>10</v>
      </c>
      <c r="G13" s="341"/>
      <c r="H13" s="344"/>
    </row>
    <row r="14" spans="1:8" ht="15.75" thickBot="1">
      <c r="A14" s="280"/>
      <c r="B14" s="660"/>
      <c r="C14" s="281" t="s">
        <v>459</v>
      </c>
      <c r="D14" s="651" t="s">
        <v>473</v>
      </c>
      <c r="E14" s="651"/>
      <c r="F14" s="651"/>
      <c r="G14" s="651"/>
      <c r="H14" s="652"/>
    </row>
    <row r="15" spans="1:8" ht="30.75" customHeight="1">
      <c r="A15" s="255" t="s">
        <v>474</v>
      </c>
      <c r="B15" s="660"/>
      <c r="C15" s="256" t="s">
        <v>459</v>
      </c>
      <c r="D15" s="364" t="s">
        <v>475</v>
      </c>
      <c r="E15" s="365" t="s">
        <v>337</v>
      </c>
      <c r="F15" s="366">
        <v>1</v>
      </c>
      <c r="G15" s="348"/>
      <c r="H15" s="342"/>
    </row>
    <row r="16" spans="1:8" ht="30.75" customHeight="1">
      <c r="A16" s="259" t="s">
        <v>476</v>
      </c>
      <c r="B16" s="660"/>
      <c r="C16" s="264" t="s">
        <v>459</v>
      </c>
      <c r="D16" s="367" t="s">
        <v>477</v>
      </c>
      <c r="E16" s="365" t="s">
        <v>337</v>
      </c>
      <c r="F16" s="368">
        <v>2</v>
      </c>
      <c r="G16" s="349"/>
      <c r="H16" s="343"/>
    </row>
    <row r="17" spans="1:8" ht="30.75" customHeight="1">
      <c r="A17" s="259" t="s">
        <v>478</v>
      </c>
      <c r="B17" s="660"/>
      <c r="C17" s="264" t="s">
        <v>459</v>
      </c>
      <c r="D17" s="367" t="s">
        <v>479</v>
      </c>
      <c r="E17" s="365" t="s">
        <v>337</v>
      </c>
      <c r="F17" s="368">
        <v>2</v>
      </c>
      <c r="G17" s="349"/>
      <c r="H17" s="343"/>
    </row>
    <row r="18" spans="1:8" ht="30.75" customHeight="1">
      <c r="A18" s="259" t="s">
        <v>480</v>
      </c>
      <c r="B18" s="660"/>
      <c r="C18" s="264" t="s">
        <v>459</v>
      </c>
      <c r="D18" s="367" t="s">
        <v>481</v>
      </c>
      <c r="E18" s="365" t="s">
        <v>337</v>
      </c>
      <c r="F18" s="369">
        <v>2</v>
      </c>
      <c r="G18" s="349"/>
      <c r="H18" s="343"/>
    </row>
    <row r="19" spans="1:8" ht="30.75" customHeight="1">
      <c r="A19" s="259" t="s">
        <v>482</v>
      </c>
      <c r="B19" s="660"/>
      <c r="C19" s="264" t="s">
        <v>459</v>
      </c>
      <c r="D19" s="367" t="s">
        <v>483</v>
      </c>
      <c r="E19" s="365" t="s">
        <v>337</v>
      </c>
      <c r="F19" s="369">
        <v>2</v>
      </c>
      <c r="G19" s="349"/>
      <c r="H19" s="343"/>
    </row>
    <row r="20" spans="1:8" ht="30.75" customHeight="1">
      <c r="A20" s="259" t="s">
        <v>484</v>
      </c>
      <c r="B20" s="660"/>
      <c r="C20" s="264" t="s">
        <v>459</v>
      </c>
      <c r="D20" s="367" t="s">
        <v>485</v>
      </c>
      <c r="E20" s="365" t="s">
        <v>337</v>
      </c>
      <c r="F20" s="369" t="s">
        <v>583</v>
      </c>
      <c r="G20" s="346" t="s">
        <v>583</v>
      </c>
      <c r="H20" s="347" t="s">
        <v>583</v>
      </c>
    </row>
    <row r="21" spans="1:8" ht="28.5">
      <c r="A21" s="259" t="s">
        <v>486</v>
      </c>
      <c r="B21" s="660"/>
      <c r="C21" s="266"/>
      <c r="D21" s="367" t="s">
        <v>487</v>
      </c>
      <c r="E21" s="365" t="s">
        <v>17</v>
      </c>
      <c r="F21" s="369" t="s">
        <v>583</v>
      </c>
      <c r="G21" s="346" t="s">
        <v>583</v>
      </c>
      <c r="H21" s="347" t="s">
        <v>583</v>
      </c>
    </row>
    <row r="22" spans="1:8" ht="42.75">
      <c r="A22" s="259" t="s">
        <v>488</v>
      </c>
      <c r="B22" s="660"/>
      <c r="C22" s="266"/>
      <c r="D22" s="367" t="s">
        <v>489</v>
      </c>
      <c r="E22" s="370" t="s">
        <v>430</v>
      </c>
      <c r="F22" s="252">
        <v>5</v>
      </c>
      <c r="G22" s="349"/>
      <c r="H22" s="343"/>
    </row>
    <row r="23" spans="1:8" ht="42.75">
      <c r="A23" s="259" t="s">
        <v>490</v>
      </c>
      <c r="B23" s="660"/>
      <c r="C23" s="266"/>
      <c r="D23" s="367" t="s">
        <v>596</v>
      </c>
      <c r="E23" s="370" t="s">
        <v>430</v>
      </c>
      <c r="F23" s="252">
        <v>1</v>
      </c>
      <c r="G23" s="349"/>
      <c r="H23" s="343"/>
    </row>
    <row r="24" spans="1:8" ht="85.5">
      <c r="A24" s="259" t="s">
        <v>491</v>
      </c>
      <c r="B24" s="660"/>
      <c r="C24" s="260" t="s">
        <v>492</v>
      </c>
      <c r="D24" s="371" t="s">
        <v>493</v>
      </c>
      <c r="E24" s="365" t="s">
        <v>430</v>
      </c>
      <c r="F24" s="368">
        <v>3</v>
      </c>
      <c r="G24" s="349"/>
      <c r="H24" s="343"/>
    </row>
    <row r="25" spans="1:8" ht="72" thickBot="1">
      <c r="A25" s="273" t="s">
        <v>494</v>
      </c>
      <c r="B25" s="660"/>
      <c r="C25" s="283" t="s">
        <v>495</v>
      </c>
      <c r="D25" s="364" t="s">
        <v>496</v>
      </c>
      <c r="E25" s="365" t="s">
        <v>423</v>
      </c>
      <c r="F25" s="369" t="s">
        <v>583</v>
      </c>
      <c r="G25" s="346" t="s">
        <v>583</v>
      </c>
      <c r="H25" s="347" t="s">
        <v>583</v>
      </c>
    </row>
    <row r="26" spans="1:8" ht="15.75" thickBot="1">
      <c r="A26" s="276"/>
      <c r="B26" s="660"/>
      <c r="C26" s="284" t="s">
        <v>497</v>
      </c>
      <c r="D26" s="653" t="s">
        <v>498</v>
      </c>
      <c r="E26" s="653"/>
      <c r="F26" s="653"/>
      <c r="G26" s="653"/>
      <c r="H26" s="654"/>
    </row>
    <row r="27" spans="1:8" ht="30" customHeight="1">
      <c r="A27" s="255" t="s">
        <v>499</v>
      </c>
      <c r="B27" s="660"/>
      <c r="C27" s="285" t="s">
        <v>500</v>
      </c>
      <c r="D27" s="286" t="s">
        <v>501</v>
      </c>
      <c r="E27" s="258" t="s">
        <v>337</v>
      </c>
      <c r="F27" s="339">
        <v>10</v>
      </c>
      <c r="G27" s="338"/>
      <c r="H27" s="342"/>
    </row>
    <row r="28" spans="1:8" ht="30" customHeight="1">
      <c r="A28" s="259" t="s">
        <v>502</v>
      </c>
      <c r="B28" s="660"/>
      <c r="C28" s="260" t="s">
        <v>503</v>
      </c>
      <c r="D28" s="267" t="s">
        <v>504</v>
      </c>
      <c r="E28" s="262" t="s">
        <v>337</v>
      </c>
      <c r="F28" s="339">
        <v>10</v>
      </c>
      <c r="G28" s="340"/>
      <c r="H28" s="343"/>
    </row>
    <row r="29" spans="1:8" ht="60.75" thickBot="1">
      <c r="A29" s="273" t="s">
        <v>505</v>
      </c>
      <c r="B29" s="660"/>
      <c r="C29" s="287" t="s">
        <v>506</v>
      </c>
      <c r="D29" s="288" t="s">
        <v>507</v>
      </c>
      <c r="E29" s="274" t="s">
        <v>337</v>
      </c>
      <c r="F29" s="339">
        <v>10</v>
      </c>
      <c r="G29" s="341"/>
      <c r="H29" s="344"/>
    </row>
    <row r="30" spans="1:8" ht="15.75" thickBot="1">
      <c r="A30" s="276"/>
      <c r="B30" s="660"/>
      <c r="C30" s="289"/>
      <c r="D30" s="653" t="s">
        <v>508</v>
      </c>
      <c r="E30" s="653"/>
      <c r="F30" s="653"/>
      <c r="G30" s="653"/>
      <c r="H30" s="654"/>
    </row>
    <row r="31" spans="1:8" ht="30">
      <c r="A31" s="255" t="s">
        <v>509</v>
      </c>
      <c r="B31" s="660"/>
      <c r="C31" s="290"/>
      <c r="D31" s="282" t="s">
        <v>510</v>
      </c>
      <c r="E31" s="291" t="s">
        <v>337</v>
      </c>
      <c r="F31" s="339">
        <v>4</v>
      </c>
      <c r="G31" s="338"/>
      <c r="H31" s="342"/>
    </row>
    <row r="32" spans="1:8" ht="30">
      <c r="A32" s="259" t="s">
        <v>511</v>
      </c>
      <c r="B32" s="660"/>
      <c r="C32" s="263"/>
      <c r="D32" s="265" t="s">
        <v>512</v>
      </c>
      <c r="E32" s="268" t="s">
        <v>337</v>
      </c>
      <c r="F32" s="339">
        <v>3</v>
      </c>
      <c r="G32" s="340"/>
      <c r="H32" s="343"/>
    </row>
    <row r="33" spans="1:8" ht="90">
      <c r="A33" s="259" t="s">
        <v>513</v>
      </c>
      <c r="B33" s="660"/>
      <c r="C33" s="260" t="s">
        <v>514</v>
      </c>
      <c r="D33" s="269" t="s">
        <v>515</v>
      </c>
      <c r="E33" s="268" t="s">
        <v>126</v>
      </c>
      <c r="F33" s="339">
        <v>0.5</v>
      </c>
      <c r="G33" s="340"/>
      <c r="H33" s="343"/>
    </row>
    <row r="34" spans="1:8" ht="30.75" thickBot="1">
      <c r="A34" s="273" t="s">
        <v>516</v>
      </c>
      <c r="B34" s="660"/>
      <c r="C34" s="287" t="s">
        <v>517</v>
      </c>
      <c r="D34" s="292" t="s">
        <v>518</v>
      </c>
      <c r="E34" s="293" t="s">
        <v>100</v>
      </c>
      <c r="F34" s="339" t="s">
        <v>191</v>
      </c>
      <c r="G34" s="341" t="s">
        <v>583</v>
      </c>
      <c r="H34" s="48" t="s">
        <v>583</v>
      </c>
    </row>
    <row r="35" spans="1:8" ht="15.75" thickBot="1">
      <c r="A35" s="276"/>
      <c r="B35" s="660"/>
      <c r="C35" s="294"/>
      <c r="D35" s="655" t="s">
        <v>519</v>
      </c>
      <c r="E35" s="655"/>
      <c r="F35" s="655"/>
      <c r="G35" s="655"/>
      <c r="H35" s="656"/>
    </row>
    <row r="36" spans="1:8" ht="57.75" thickBot="1">
      <c r="A36" s="255" t="s">
        <v>520</v>
      </c>
      <c r="B36" s="660"/>
      <c r="C36" s="290"/>
      <c r="D36" s="375" t="s">
        <v>521</v>
      </c>
      <c r="E36" s="376" t="s">
        <v>337</v>
      </c>
      <c r="F36" s="366">
        <v>9</v>
      </c>
      <c r="G36" s="348"/>
      <c r="H36" s="342"/>
    </row>
    <row r="37" spans="1:8" ht="57.75" thickBot="1">
      <c r="A37" s="255" t="s">
        <v>522</v>
      </c>
      <c r="B37" s="660"/>
      <c r="C37" s="263"/>
      <c r="D37" s="375" t="s">
        <v>523</v>
      </c>
      <c r="E37" s="236" t="s">
        <v>337</v>
      </c>
      <c r="F37" s="368">
        <v>1</v>
      </c>
      <c r="G37" s="41"/>
      <c r="H37" s="42"/>
    </row>
    <row r="38" spans="1:8" ht="100.5" thickBot="1">
      <c r="A38" s="255" t="s">
        <v>524</v>
      </c>
      <c r="B38" s="660"/>
      <c r="C38" s="373"/>
      <c r="D38" s="375" t="s">
        <v>597</v>
      </c>
      <c r="E38" s="236" t="s">
        <v>337</v>
      </c>
      <c r="F38" s="377">
        <v>1</v>
      </c>
      <c r="G38" s="374"/>
      <c r="H38" s="22"/>
    </row>
    <row r="39" spans="1:8" ht="43.5" thickBot="1">
      <c r="A39" s="255" t="s">
        <v>527</v>
      </c>
      <c r="B39" s="660"/>
      <c r="C39" s="278"/>
      <c r="D39" s="375" t="s">
        <v>525</v>
      </c>
      <c r="E39" s="236" t="s">
        <v>17</v>
      </c>
      <c r="F39" s="369" t="s">
        <v>583</v>
      </c>
      <c r="G39" s="346" t="s">
        <v>583</v>
      </c>
      <c r="H39" s="347" t="s">
        <v>583</v>
      </c>
    </row>
    <row r="40" spans="1:8" ht="15.75" thickBot="1">
      <c r="A40" s="280"/>
      <c r="B40" s="660"/>
      <c r="C40" s="296" t="s">
        <v>495</v>
      </c>
      <c r="D40" s="657" t="s">
        <v>526</v>
      </c>
      <c r="E40" s="657"/>
      <c r="F40" s="657"/>
      <c r="G40" s="657"/>
      <c r="H40" s="658"/>
    </row>
    <row r="41" spans="1:8" ht="45.75" thickBot="1">
      <c r="A41" s="255" t="s">
        <v>530</v>
      </c>
      <c r="B41" s="660"/>
      <c r="C41" s="297" t="s">
        <v>495</v>
      </c>
      <c r="D41" s="295" t="s">
        <v>528</v>
      </c>
      <c r="E41" s="291" t="s">
        <v>529</v>
      </c>
      <c r="F41" s="339">
        <v>1</v>
      </c>
      <c r="G41" s="348"/>
      <c r="H41" s="342"/>
    </row>
    <row r="42" spans="1:8" ht="45.75" thickBot="1">
      <c r="A42" s="255" t="s">
        <v>532</v>
      </c>
      <c r="B42" s="660"/>
      <c r="C42" s="271" t="s">
        <v>495</v>
      </c>
      <c r="D42" s="270" t="s">
        <v>531</v>
      </c>
      <c r="E42" s="268" t="s">
        <v>529</v>
      </c>
      <c r="F42" s="339">
        <v>1</v>
      </c>
      <c r="G42" s="349"/>
      <c r="H42" s="343"/>
    </row>
    <row r="43" spans="1:8" ht="60.75" thickBot="1">
      <c r="A43" s="255" t="s">
        <v>534</v>
      </c>
      <c r="B43" s="660"/>
      <c r="C43" s="271" t="s">
        <v>495</v>
      </c>
      <c r="D43" s="270" t="s">
        <v>533</v>
      </c>
      <c r="E43" s="268" t="s">
        <v>529</v>
      </c>
      <c r="F43" s="339">
        <v>1</v>
      </c>
      <c r="G43" s="349"/>
      <c r="H43" s="343"/>
    </row>
    <row r="44" spans="1:8" ht="30.75" thickBot="1">
      <c r="A44" s="255" t="s">
        <v>536</v>
      </c>
      <c r="B44" s="660"/>
      <c r="C44" s="263"/>
      <c r="D44" s="272" t="s">
        <v>535</v>
      </c>
      <c r="E44" s="268" t="s">
        <v>100</v>
      </c>
      <c r="F44" s="339">
        <v>10</v>
      </c>
      <c r="G44" s="349"/>
      <c r="H44" s="343"/>
    </row>
    <row r="45" spans="1:8" ht="45.75" thickBot="1">
      <c r="A45" s="255" t="s">
        <v>540</v>
      </c>
      <c r="B45" s="660"/>
      <c r="C45" s="278"/>
      <c r="D45" s="275" t="s">
        <v>537</v>
      </c>
      <c r="E45" s="293" t="s">
        <v>100</v>
      </c>
      <c r="F45" s="339">
        <v>10</v>
      </c>
      <c r="G45" s="350"/>
      <c r="H45" s="344"/>
    </row>
    <row r="46" spans="1:8" ht="15.75" thickBot="1">
      <c r="A46" s="276"/>
      <c r="B46" s="660"/>
      <c r="C46" s="277" t="s">
        <v>538</v>
      </c>
      <c r="D46" s="662" t="s">
        <v>539</v>
      </c>
      <c r="E46" s="662"/>
      <c r="F46" s="662"/>
      <c r="G46" s="662"/>
      <c r="H46" s="663"/>
    </row>
    <row r="47" spans="1:8" ht="30" customHeight="1" thickBot="1">
      <c r="A47" s="255" t="s">
        <v>543</v>
      </c>
      <c r="B47" s="660"/>
      <c r="C47" s="256" t="s">
        <v>541</v>
      </c>
      <c r="D47" s="245" t="s">
        <v>542</v>
      </c>
      <c r="E47" s="236" t="s">
        <v>337</v>
      </c>
      <c r="F47" s="361" t="s">
        <v>583</v>
      </c>
      <c r="G47" s="338" t="s">
        <v>583</v>
      </c>
      <c r="H47" s="351" t="s">
        <v>583</v>
      </c>
    </row>
    <row r="48" spans="1:8" ht="30" customHeight="1" thickBot="1">
      <c r="A48" s="255" t="s">
        <v>545</v>
      </c>
      <c r="B48" s="660"/>
      <c r="C48" s="260"/>
      <c r="D48" s="245" t="s">
        <v>544</v>
      </c>
      <c r="E48" s="236" t="s">
        <v>337</v>
      </c>
      <c r="F48" s="362">
        <v>25</v>
      </c>
      <c r="G48" s="340"/>
      <c r="H48" s="343"/>
    </row>
    <row r="49" spans="1:8" ht="29.25" thickBot="1">
      <c r="A49" s="255" t="s">
        <v>547</v>
      </c>
      <c r="B49" s="660"/>
      <c r="C49" s="266"/>
      <c r="D49" s="245" t="s">
        <v>546</v>
      </c>
      <c r="E49" s="236" t="s">
        <v>17</v>
      </c>
      <c r="F49" s="362" t="s">
        <v>583</v>
      </c>
      <c r="G49" s="340" t="s">
        <v>583</v>
      </c>
      <c r="H49" s="347" t="s">
        <v>583</v>
      </c>
    </row>
    <row r="50" spans="1:8" ht="29.25" thickBot="1">
      <c r="A50" s="255" t="s">
        <v>549</v>
      </c>
      <c r="B50" s="660"/>
      <c r="C50" s="266"/>
      <c r="D50" s="245" t="s">
        <v>548</v>
      </c>
      <c r="E50" s="236" t="s">
        <v>17</v>
      </c>
      <c r="F50" s="362" t="s">
        <v>583</v>
      </c>
      <c r="G50" s="340" t="s">
        <v>583</v>
      </c>
      <c r="H50" s="347" t="s">
        <v>583</v>
      </c>
    </row>
    <row r="51" spans="1:8" ht="29.25" thickBot="1">
      <c r="A51" s="255" t="s">
        <v>552</v>
      </c>
      <c r="B51" s="660"/>
      <c r="C51" s="260" t="s">
        <v>550</v>
      </c>
      <c r="D51" s="246" t="s">
        <v>551</v>
      </c>
      <c r="E51" s="365" t="s">
        <v>423</v>
      </c>
      <c r="F51" s="362" t="s">
        <v>583</v>
      </c>
      <c r="G51" s="340" t="s">
        <v>583</v>
      </c>
      <c r="H51" s="347" t="s">
        <v>583</v>
      </c>
    </row>
    <row r="52" spans="1:8" ht="29.25" thickBot="1">
      <c r="A52" s="255" t="s">
        <v>554</v>
      </c>
      <c r="B52" s="660"/>
      <c r="C52" s="263"/>
      <c r="D52" s="246" t="s">
        <v>553</v>
      </c>
      <c r="E52" s="365" t="s">
        <v>423</v>
      </c>
      <c r="F52" s="362">
        <v>20</v>
      </c>
      <c r="G52" s="340"/>
      <c r="H52" s="343"/>
    </row>
    <row r="53" spans="1:8" ht="43.5" thickBot="1">
      <c r="A53" s="255" t="s">
        <v>557</v>
      </c>
      <c r="B53" s="660"/>
      <c r="C53" s="264" t="s">
        <v>555</v>
      </c>
      <c r="D53" s="378" t="s">
        <v>556</v>
      </c>
      <c r="E53" s="365" t="s">
        <v>337</v>
      </c>
      <c r="F53" s="359">
        <v>60</v>
      </c>
      <c r="G53" s="340"/>
      <c r="H53" s="343"/>
    </row>
    <row r="54" spans="1:8" ht="72" thickBot="1">
      <c r="A54" s="255" t="s">
        <v>559</v>
      </c>
      <c r="B54" s="660"/>
      <c r="C54" s="266"/>
      <c r="D54" s="378" t="s">
        <v>558</v>
      </c>
      <c r="E54" s="365" t="s">
        <v>423</v>
      </c>
      <c r="F54" s="359" t="s">
        <v>583</v>
      </c>
      <c r="G54" s="340" t="s">
        <v>583</v>
      </c>
      <c r="H54" s="347" t="s">
        <v>583</v>
      </c>
    </row>
    <row r="55" spans="1:8" ht="57.75" thickBot="1">
      <c r="A55" s="255" t="s">
        <v>561</v>
      </c>
      <c r="B55" s="660"/>
      <c r="C55" s="264"/>
      <c r="D55" s="378" t="s">
        <v>560</v>
      </c>
      <c r="E55" s="365" t="s">
        <v>17</v>
      </c>
      <c r="F55" s="359">
        <v>5</v>
      </c>
      <c r="G55" s="340"/>
      <c r="H55" s="343"/>
    </row>
    <row r="56" spans="1:8" ht="57.75" thickBot="1">
      <c r="A56" s="255" t="s">
        <v>563</v>
      </c>
      <c r="B56" s="660"/>
      <c r="C56" s="264"/>
      <c r="D56" s="378" t="s">
        <v>562</v>
      </c>
      <c r="E56" s="365" t="s">
        <v>17</v>
      </c>
      <c r="F56" s="359" t="s">
        <v>583</v>
      </c>
      <c r="G56" s="340" t="s">
        <v>583</v>
      </c>
      <c r="H56" s="347" t="s">
        <v>583</v>
      </c>
    </row>
    <row r="57" spans="1:8" ht="72" thickBot="1">
      <c r="A57" s="255" t="s">
        <v>565</v>
      </c>
      <c r="B57" s="660"/>
      <c r="C57" s="264"/>
      <c r="D57" s="378" t="s">
        <v>564</v>
      </c>
      <c r="E57" s="365" t="s">
        <v>423</v>
      </c>
      <c r="F57" s="359" t="s">
        <v>583</v>
      </c>
      <c r="G57" s="340" t="s">
        <v>583</v>
      </c>
      <c r="H57" s="347" t="s">
        <v>583</v>
      </c>
    </row>
    <row r="58" spans="1:8" ht="72" thickBot="1">
      <c r="A58" s="255" t="s">
        <v>567</v>
      </c>
      <c r="B58" s="660"/>
      <c r="C58" s="264"/>
      <c r="D58" s="378" t="s">
        <v>566</v>
      </c>
      <c r="E58" s="365" t="s">
        <v>423</v>
      </c>
      <c r="F58" s="359" t="s">
        <v>583</v>
      </c>
      <c r="G58" s="340" t="s">
        <v>583</v>
      </c>
      <c r="H58" s="347" t="s">
        <v>583</v>
      </c>
    </row>
    <row r="59" spans="1:8" ht="72" thickBot="1">
      <c r="A59" s="255" t="s">
        <v>569</v>
      </c>
      <c r="B59" s="660"/>
      <c r="C59" s="264"/>
      <c r="D59" s="378" t="s">
        <v>568</v>
      </c>
      <c r="E59" s="365" t="s">
        <v>423</v>
      </c>
      <c r="F59" s="359">
        <v>10</v>
      </c>
      <c r="G59" s="340"/>
      <c r="H59" s="343"/>
    </row>
    <row r="60" spans="1:8" ht="43.5" thickBot="1">
      <c r="A60" s="255" t="s">
        <v>571</v>
      </c>
      <c r="B60" s="660"/>
      <c r="C60" s="263"/>
      <c r="D60" s="378" t="s">
        <v>570</v>
      </c>
      <c r="E60" s="365" t="s">
        <v>423</v>
      </c>
      <c r="F60" s="359" t="s">
        <v>583</v>
      </c>
      <c r="G60" s="340" t="s">
        <v>583</v>
      </c>
      <c r="H60" s="347" t="s">
        <v>583</v>
      </c>
    </row>
    <row r="61" spans="1:8" ht="43.5" thickBot="1">
      <c r="A61" s="255" t="s">
        <v>573</v>
      </c>
      <c r="B61" s="660"/>
      <c r="C61" s="262"/>
      <c r="D61" s="379" t="s">
        <v>572</v>
      </c>
      <c r="E61" s="236" t="s">
        <v>430</v>
      </c>
      <c r="F61" s="359">
        <v>20</v>
      </c>
      <c r="G61" s="340"/>
      <c r="H61" s="343"/>
    </row>
    <row r="62" spans="1:8" ht="43.5" thickBot="1">
      <c r="A62" s="255" t="s">
        <v>575</v>
      </c>
      <c r="B62" s="660"/>
      <c r="C62" s="262"/>
      <c r="D62" s="379" t="s">
        <v>574</v>
      </c>
      <c r="E62" s="365" t="s">
        <v>423</v>
      </c>
      <c r="F62" s="359">
        <v>10</v>
      </c>
      <c r="G62" s="340"/>
      <c r="H62" s="343"/>
    </row>
    <row r="63" spans="1:8" ht="57.75" thickBot="1">
      <c r="A63" s="255" t="s">
        <v>603</v>
      </c>
      <c r="B63" s="661"/>
      <c r="C63" s="274"/>
      <c r="D63" s="379" t="s">
        <v>576</v>
      </c>
      <c r="E63" s="380" t="s">
        <v>598</v>
      </c>
      <c r="F63" s="360">
        <v>20</v>
      </c>
      <c r="G63" s="341"/>
      <c r="H63" s="344"/>
    </row>
    <row r="64" spans="1:8" ht="15.75">
      <c r="A64" s="664" t="s">
        <v>577</v>
      </c>
      <c r="B64" s="664"/>
      <c r="C64" s="664"/>
      <c r="D64" s="664"/>
      <c r="E64" s="664"/>
      <c r="F64" s="664"/>
      <c r="G64" s="665"/>
      <c r="H64" s="328">
        <f>SUM(H47:H63,H41:H45,H36,H31:H34,H27:H29,H15:H25,H6:H13)</f>
        <v>0</v>
      </c>
    </row>
    <row r="65" spans="1:8" ht="15.75">
      <c r="A65" s="666" t="s">
        <v>578</v>
      </c>
      <c r="B65" s="666"/>
      <c r="C65" s="666"/>
      <c r="D65" s="666"/>
      <c r="E65" s="666"/>
      <c r="F65" s="666"/>
      <c r="G65" s="667"/>
      <c r="H65" s="333">
        <f>0.23*H64</f>
        <v>0</v>
      </c>
    </row>
    <row r="66" spans="1:8" ht="16.5" thickBot="1">
      <c r="A66" s="668" t="s">
        <v>579</v>
      </c>
      <c r="B66" s="668"/>
      <c r="C66" s="668"/>
      <c r="D66" s="668"/>
      <c r="E66" s="668"/>
      <c r="F66" s="668"/>
      <c r="G66" s="669"/>
      <c r="H66" s="352">
        <f>H64+H65</f>
        <v>0</v>
      </c>
    </row>
    <row r="69" spans="1:8" ht="45" customHeight="1">
      <c r="A69" s="621" t="s">
        <v>584</v>
      </c>
      <c r="B69" s="621"/>
      <c r="C69" s="621"/>
      <c r="D69" s="621"/>
      <c r="E69" s="621"/>
      <c r="F69" s="621"/>
      <c r="G69" s="621"/>
      <c r="H69" s="621"/>
    </row>
    <row r="70" spans="1:8" ht="30.75" customHeight="1" thickBot="1">
      <c r="A70" s="642" t="s">
        <v>599</v>
      </c>
      <c r="B70" s="642"/>
      <c r="C70" s="642"/>
      <c r="D70" s="642"/>
      <c r="E70" s="642"/>
      <c r="F70" s="642"/>
      <c r="G70" s="642"/>
      <c r="H70" s="642"/>
    </row>
    <row r="71" spans="1:8" ht="14.25" customHeight="1">
      <c r="A71" s="643" t="s">
        <v>22</v>
      </c>
      <c r="B71" s="649" t="s">
        <v>193</v>
      </c>
      <c r="C71" s="625" t="s">
        <v>402</v>
      </c>
      <c r="D71" s="645" t="s">
        <v>0</v>
      </c>
      <c r="E71" s="645" t="s">
        <v>23</v>
      </c>
      <c r="F71" s="647" t="s">
        <v>38</v>
      </c>
      <c r="G71" s="625" t="s">
        <v>24</v>
      </c>
      <c r="H71" s="627" t="s">
        <v>25</v>
      </c>
    </row>
    <row r="72" spans="1:8" ht="15" customHeight="1" thickBot="1">
      <c r="A72" s="644"/>
      <c r="B72" s="650"/>
      <c r="C72" s="626"/>
      <c r="D72" s="646"/>
      <c r="E72" s="646"/>
      <c r="F72" s="648"/>
      <c r="G72" s="626"/>
      <c r="H72" s="628"/>
    </row>
    <row r="73" spans="1:8" ht="75">
      <c r="A73" s="255" t="s">
        <v>455</v>
      </c>
      <c r="B73" s="659">
        <v>4270</v>
      </c>
      <c r="C73" s="256" t="s">
        <v>456</v>
      </c>
      <c r="D73" s="257" t="s">
        <v>457</v>
      </c>
      <c r="E73" s="258" t="s">
        <v>100</v>
      </c>
      <c r="F73" s="361">
        <v>10</v>
      </c>
      <c r="G73" s="338"/>
      <c r="H73" s="342"/>
    </row>
    <row r="74" spans="1:8" ht="45">
      <c r="A74" s="259" t="s">
        <v>458</v>
      </c>
      <c r="B74" s="660"/>
      <c r="C74" s="260" t="s">
        <v>459</v>
      </c>
      <c r="D74" s="261" t="s">
        <v>460</v>
      </c>
      <c r="E74" s="262" t="s">
        <v>126</v>
      </c>
      <c r="F74" s="362">
        <v>1</v>
      </c>
      <c r="G74" s="340"/>
      <c r="H74" s="343"/>
    </row>
    <row r="75" spans="1:8" ht="90">
      <c r="A75" s="259" t="s">
        <v>461</v>
      </c>
      <c r="B75" s="660"/>
      <c r="C75" s="264"/>
      <c r="D75" s="261" t="s">
        <v>582</v>
      </c>
      <c r="E75" s="262" t="s">
        <v>100</v>
      </c>
      <c r="F75" s="359">
        <v>1</v>
      </c>
      <c r="G75" s="340"/>
      <c r="H75" s="343"/>
    </row>
    <row r="76" spans="1:8" ht="90">
      <c r="A76" s="259" t="s">
        <v>462</v>
      </c>
      <c r="B76" s="660"/>
      <c r="C76" s="264"/>
      <c r="D76" s="261" t="s">
        <v>463</v>
      </c>
      <c r="E76" s="262" t="s">
        <v>126</v>
      </c>
      <c r="F76" s="359">
        <v>1</v>
      </c>
      <c r="G76" s="340"/>
      <c r="H76" s="343"/>
    </row>
    <row r="77" spans="1:8" ht="60">
      <c r="A77" s="259" t="s">
        <v>464</v>
      </c>
      <c r="B77" s="660"/>
      <c r="C77" s="260"/>
      <c r="D77" s="261" t="s">
        <v>465</v>
      </c>
      <c r="E77" s="262" t="s">
        <v>126</v>
      </c>
      <c r="F77" s="362">
        <v>3</v>
      </c>
      <c r="G77" s="340"/>
      <c r="H77" s="343"/>
    </row>
    <row r="78" spans="1:8" ht="75">
      <c r="A78" s="259" t="s">
        <v>466</v>
      </c>
      <c r="B78" s="660"/>
      <c r="C78" s="264" t="s">
        <v>467</v>
      </c>
      <c r="D78" s="261" t="s">
        <v>468</v>
      </c>
      <c r="E78" s="262" t="s">
        <v>126</v>
      </c>
      <c r="F78" s="362">
        <v>3</v>
      </c>
      <c r="G78" s="340"/>
      <c r="H78" s="343"/>
    </row>
    <row r="79" spans="1:8" ht="45">
      <c r="A79" s="259" t="s">
        <v>469</v>
      </c>
      <c r="B79" s="660"/>
      <c r="C79" s="263"/>
      <c r="D79" s="261" t="s">
        <v>470</v>
      </c>
      <c r="E79" s="262" t="s">
        <v>126</v>
      </c>
      <c r="F79" s="362">
        <v>5</v>
      </c>
      <c r="G79" s="340"/>
      <c r="H79" s="343"/>
    </row>
    <row r="80" spans="1:8" ht="30.75" thickBot="1">
      <c r="A80" s="273" t="s">
        <v>471</v>
      </c>
      <c r="B80" s="660"/>
      <c r="C80" s="278"/>
      <c r="D80" s="279" t="s">
        <v>472</v>
      </c>
      <c r="E80" s="274" t="s">
        <v>126</v>
      </c>
      <c r="F80" s="363">
        <v>10</v>
      </c>
      <c r="G80" s="341"/>
      <c r="H80" s="344"/>
    </row>
    <row r="81" spans="1:8" ht="15.75" customHeight="1" thickBot="1">
      <c r="A81" s="280"/>
      <c r="B81" s="660"/>
      <c r="C81" s="281" t="s">
        <v>459</v>
      </c>
      <c r="D81" s="651" t="s">
        <v>473</v>
      </c>
      <c r="E81" s="651"/>
      <c r="F81" s="651"/>
      <c r="G81" s="651"/>
      <c r="H81" s="652"/>
    </row>
    <row r="82" spans="1:8" ht="30" customHeight="1">
      <c r="A82" s="255" t="s">
        <v>474</v>
      </c>
      <c r="B82" s="660"/>
      <c r="C82" s="256" t="s">
        <v>459</v>
      </c>
      <c r="D82" s="364" t="s">
        <v>475</v>
      </c>
      <c r="E82" s="365" t="s">
        <v>337</v>
      </c>
      <c r="F82" s="366">
        <v>1</v>
      </c>
      <c r="G82" s="348"/>
      <c r="H82" s="342"/>
    </row>
    <row r="83" spans="1:8" ht="30" customHeight="1">
      <c r="A83" s="259" t="s">
        <v>476</v>
      </c>
      <c r="B83" s="660"/>
      <c r="C83" s="264" t="s">
        <v>459</v>
      </c>
      <c r="D83" s="367" t="s">
        <v>477</v>
      </c>
      <c r="E83" s="365" t="s">
        <v>337</v>
      </c>
      <c r="F83" s="368">
        <v>2</v>
      </c>
      <c r="G83" s="349"/>
      <c r="H83" s="343"/>
    </row>
    <row r="84" spans="1:8" ht="30" customHeight="1">
      <c r="A84" s="259" t="s">
        <v>478</v>
      </c>
      <c r="B84" s="660"/>
      <c r="C84" s="264" t="s">
        <v>459</v>
      </c>
      <c r="D84" s="367" t="s">
        <v>479</v>
      </c>
      <c r="E84" s="365" t="s">
        <v>337</v>
      </c>
      <c r="F84" s="368">
        <v>2</v>
      </c>
      <c r="G84" s="349"/>
      <c r="H84" s="343"/>
    </row>
    <row r="85" spans="1:8" ht="30" customHeight="1">
      <c r="A85" s="259" t="s">
        <v>480</v>
      </c>
      <c r="B85" s="660"/>
      <c r="C85" s="264" t="s">
        <v>459</v>
      </c>
      <c r="D85" s="367" t="s">
        <v>481</v>
      </c>
      <c r="E85" s="365" t="s">
        <v>337</v>
      </c>
      <c r="F85" s="369">
        <v>2</v>
      </c>
      <c r="G85" s="349"/>
      <c r="H85" s="343"/>
    </row>
    <row r="86" spans="1:8" ht="30" customHeight="1">
      <c r="A86" s="259" t="s">
        <v>482</v>
      </c>
      <c r="B86" s="660"/>
      <c r="C86" s="264" t="s">
        <v>459</v>
      </c>
      <c r="D86" s="367" t="s">
        <v>483</v>
      </c>
      <c r="E86" s="365" t="s">
        <v>337</v>
      </c>
      <c r="F86" s="369">
        <v>2</v>
      </c>
      <c r="G86" s="349"/>
      <c r="H86" s="343"/>
    </row>
    <row r="87" spans="1:8" ht="30" customHeight="1">
      <c r="A87" s="259" t="s">
        <v>484</v>
      </c>
      <c r="B87" s="660"/>
      <c r="C87" s="264" t="s">
        <v>459</v>
      </c>
      <c r="D87" s="367" t="s">
        <v>485</v>
      </c>
      <c r="E87" s="365" t="s">
        <v>337</v>
      </c>
      <c r="F87" s="369" t="s">
        <v>583</v>
      </c>
      <c r="G87" s="346" t="s">
        <v>583</v>
      </c>
      <c r="H87" s="347" t="s">
        <v>583</v>
      </c>
    </row>
    <row r="88" spans="1:8" ht="28.5">
      <c r="A88" s="259" t="s">
        <v>486</v>
      </c>
      <c r="B88" s="660"/>
      <c r="C88" s="266"/>
      <c r="D88" s="367" t="s">
        <v>487</v>
      </c>
      <c r="E88" s="365" t="s">
        <v>17</v>
      </c>
      <c r="F88" s="252" t="s">
        <v>583</v>
      </c>
      <c r="G88" s="346" t="s">
        <v>583</v>
      </c>
      <c r="H88" s="347" t="s">
        <v>583</v>
      </c>
    </row>
    <row r="89" spans="1:8" ht="42.75">
      <c r="A89" s="259" t="s">
        <v>488</v>
      </c>
      <c r="B89" s="660"/>
      <c r="C89" s="266"/>
      <c r="D89" s="367" t="s">
        <v>489</v>
      </c>
      <c r="E89" s="370" t="s">
        <v>430</v>
      </c>
      <c r="F89" s="252">
        <v>5</v>
      </c>
      <c r="G89" s="349"/>
      <c r="H89" s="343"/>
    </row>
    <row r="90" spans="1:8" ht="42.75">
      <c r="A90" s="259" t="s">
        <v>490</v>
      </c>
      <c r="B90" s="660"/>
      <c r="C90" s="266"/>
      <c r="D90" s="367" t="s">
        <v>596</v>
      </c>
      <c r="E90" s="370" t="s">
        <v>430</v>
      </c>
      <c r="F90" s="252">
        <v>1</v>
      </c>
      <c r="G90" s="349"/>
      <c r="H90" s="343"/>
    </row>
    <row r="91" spans="1:8" ht="85.5">
      <c r="A91" s="259" t="s">
        <v>491</v>
      </c>
      <c r="B91" s="660"/>
      <c r="C91" s="260" t="s">
        <v>492</v>
      </c>
      <c r="D91" s="371" t="s">
        <v>493</v>
      </c>
      <c r="E91" s="365" t="s">
        <v>430</v>
      </c>
      <c r="F91" s="368">
        <v>3</v>
      </c>
      <c r="G91" s="349"/>
      <c r="H91" s="343"/>
    </row>
    <row r="92" spans="1:8" ht="72" thickBot="1">
      <c r="A92" s="273" t="s">
        <v>494</v>
      </c>
      <c r="B92" s="660"/>
      <c r="C92" s="283" t="s">
        <v>495</v>
      </c>
      <c r="D92" s="364" t="s">
        <v>496</v>
      </c>
      <c r="E92" s="365" t="s">
        <v>423</v>
      </c>
      <c r="F92" s="372" t="s">
        <v>583</v>
      </c>
      <c r="G92" s="47" t="s">
        <v>583</v>
      </c>
      <c r="H92" s="48" t="s">
        <v>583</v>
      </c>
    </row>
    <row r="93" spans="1:8" ht="15.75" customHeight="1" thickBot="1">
      <c r="A93" s="276"/>
      <c r="B93" s="660"/>
      <c r="C93" s="284" t="s">
        <v>497</v>
      </c>
      <c r="D93" s="653" t="s">
        <v>498</v>
      </c>
      <c r="E93" s="653"/>
      <c r="F93" s="653"/>
      <c r="G93" s="653"/>
      <c r="H93" s="654"/>
    </row>
    <row r="94" spans="1:8" ht="30" customHeight="1">
      <c r="A94" s="255" t="s">
        <v>499</v>
      </c>
      <c r="B94" s="660"/>
      <c r="C94" s="285" t="s">
        <v>500</v>
      </c>
      <c r="D94" s="286" t="s">
        <v>501</v>
      </c>
      <c r="E94" s="258" t="s">
        <v>337</v>
      </c>
      <c r="F94" s="339">
        <v>10</v>
      </c>
      <c r="G94" s="338"/>
      <c r="H94" s="342"/>
    </row>
    <row r="95" spans="1:8" ht="30" customHeight="1">
      <c r="A95" s="259" t="s">
        <v>502</v>
      </c>
      <c r="B95" s="660"/>
      <c r="C95" s="260" t="s">
        <v>503</v>
      </c>
      <c r="D95" s="267" t="s">
        <v>504</v>
      </c>
      <c r="E95" s="262" t="s">
        <v>337</v>
      </c>
      <c r="F95" s="339">
        <v>10</v>
      </c>
      <c r="G95" s="340"/>
      <c r="H95" s="343"/>
    </row>
    <row r="96" spans="1:8" ht="60.75" thickBot="1">
      <c r="A96" s="273" t="s">
        <v>505</v>
      </c>
      <c r="B96" s="660"/>
      <c r="C96" s="287" t="s">
        <v>506</v>
      </c>
      <c r="D96" s="288" t="s">
        <v>507</v>
      </c>
      <c r="E96" s="274" t="s">
        <v>337</v>
      </c>
      <c r="F96" s="339">
        <v>10</v>
      </c>
      <c r="G96" s="341"/>
      <c r="H96" s="344"/>
    </row>
    <row r="97" spans="1:8" ht="15.75" customHeight="1" thickBot="1">
      <c r="A97" s="276"/>
      <c r="B97" s="660"/>
      <c r="C97" s="289"/>
      <c r="D97" s="653" t="s">
        <v>508</v>
      </c>
      <c r="E97" s="653"/>
      <c r="F97" s="653"/>
      <c r="G97" s="653"/>
      <c r="H97" s="654"/>
    </row>
    <row r="98" spans="1:8" ht="30">
      <c r="A98" s="255" t="s">
        <v>509</v>
      </c>
      <c r="B98" s="660"/>
      <c r="C98" s="290"/>
      <c r="D98" s="282" t="s">
        <v>510</v>
      </c>
      <c r="E98" s="291" t="s">
        <v>337</v>
      </c>
      <c r="F98" s="339">
        <v>4</v>
      </c>
      <c r="G98" s="338"/>
      <c r="H98" s="342"/>
    </row>
    <row r="99" spans="1:8" ht="30">
      <c r="A99" s="259" t="s">
        <v>511</v>
      </c>
      <c r="B99" s="660"/>
      <c r="C99" s="263"/>
      <c r="D99" s="265" t="s">
        <v>512</v>
      </c>
      <c r="E99" s="268" t="s">
        <v>337</v>
      </c>
      <c r="F99" s="339">
        <v>3</v>
      </c>
      <c r="G99" s="340"/>
      <c r="H99" s="343"/>
    </row>
    <row r="100" spans="1:8" ht="90">
      <c r="A100" s="259" t="s">
        <v>513</v>
      </c>
      <c r="B100" s="660"/>
      <c r="C100" s="260" t="s">
        <v>514</v>
      </c>
      <c r="D100" s="269" t="s">
        <v>515</v>
      </c>
      <c r="E100" s="268" t="s">
        <v>126</v>
      </c>
      <c r="F100" s="339">
        <v>0.5</v>
      </c>
      <c r="G100" s="340"/>
      <c r="H100" s="343"/>
    </row>
    <row r="101" spans="1:8" ht="30.75" thickBot="1">
      <c r="A101" s="273" t="s">
        <v>516</v>
      </c>
      <c r="B101" s="660"/>
      <c r="C101" s="287" t="s">
        <v>517</v>
      </c>
      <c r="D101" s="292" t="s">
        <v>518</v>
      </c>
      <c r="E101" s="293" t="s">
        <v>100</v>
      </c>
      <c r="F101" s="339" t="s">
        <v>191</v>
      </c>
      <c r="G101" s="341" t="s">
        <v>583</v>
      </c>
      <c r="H101" s="48" t="s">
        <v>583</v>
      </c>
    </row>
    <row r="102" spans="1:8" ht="15.75" thickBot="1">
      <c r="A102" s="276"/>
      <c r="B102" s="660"/>
      <c r="C102" s="294"/>
      <c r="D102" s="655" t="s">
        <v>519</v>
      </c>
      <c r="E102" s="655"/>
      <c r="F102" s="655"/>
      <c r="G102" s="655"/>
      <c r="H102" s="656"/>
    </row>
    <row r="103" spans="1:8" ht="57.75" thickBot="1">
      <c r="A103" s="255" t="s">
        <v>520</v>
      </c>
      <c r="B103" s="660"/>
      <c r="C103" s="290"/>
      <c r="D103" s="375" t="s">
        <v>521</v>
      </c>
      <c r="E103" s="376" t="s">
        <v>337</v>
      </c>
      <c r="F103" s="366">
        <v>9</v>
      </c>
      <c r="G103" s="348"/>
      <c r="H103" s="342"/>
    </row>
    <row r="104" spans="1:8" ht="57.75" thickBot="1">
      <c r="A104" s="255" t="s">
        <v>522</v>
      </c>
      <c r="B104" s="660"/>
      <c r="C104" s="263"/>
      <c r="D104" s="375" t="s">
        <v>523</v>
      </c>
      <c r="E104" s="236" t="s">
        <v>337</v>
      </c>
      <c r="F104" s="368">
        <v>1</v>
      </c>
      <c r="G104" s="41"/>
      <c r="H104" s="42"/>
    </row>
    <row r="105" spans="1:8" ht="100.5" thickBot="1">
      <c r="A105" s="255" t="s">
        <v>524</v>
      </c>
      <c r="B105" s="660"/>
      <c r="C105" s="373"/>
      <c r="D105" s="375" t="s">
        <v>597</v>
      </c>
      <c r="E105" s="236" t="s">
        <v>337</v>
      </c>
      <c r="F105" s="377">
        <v>1</v>
      </c>
      <c r="G105" s="374"/>
      <c r="H105" s="22"/>
    </row>
    <row r="106" spans="1:8" ht="15.75" customHeight="1" thickBot="1">
      <c r="A106" s="255" t="s">
        <v>527</v>
      </c>
      <c r="B106" s="660"/>
      <c r="C106" s="278"/>
      <c r="D106" s="375" t="s">
        <v>525</v>
      </c>
      <c r="E106" s="236" t="s">
        <v>17</v>
      </c>
      <c r="F106" s="355" t="s">
        <v>583</v>
      </c>
      <c r="G106" s="47" t="s">
        <v>583</v>
      </c>
      <c r="H106" s="48" t="s">
        <v>583</v>
      </c>
    </row>
    <row r="107" spans="1:8" ht="15.75" thickBot="1">
      <c r="A107" s="280"/>
      <c r="B107" s="660"/>
      <c r="C107" s="296" t="s">
        <v>495</v>
      </c>
      <c r="D107" s="657" t="s">
        <v>526</v>
      </c>
      <c r="E107" s="657"/>
      <c r="F107" s="657"/>
      <c r="G107" s="657"/>
      <c r="H107" s="658"/>
    </row>
    <row r="108" spans="1:8" ht="45.75" thickBot="1">
      <c r="A108" s="255" t="s">
        <v>530</v>
      </c>
      <c r="B108" s="660"/>
      <c r="C108" s="297" t="s">
        <v>495</v>
      </c>
      <c r="D108" s="295" t="s">
        <v>528</v>
      </c>
      <c r="E108" s="291" t="s">
        <v>529</v>
      </c>
      <c r="F108" s="339">
        <v>1</v>
      </c>
      <c r="G108" s="348"/>
      <c r="H108" s="342"/>
    </row>
    <row r="109" spans="1:8" ht="45.75" thickBot="1">
      <c r="A109" s="255" t="s">
        <v>532</v>
      </c>
      <c r="B109" s="660"/>
      <c r="C109" s="271" t="s">
        <v>495</v>
      </c>
      <c r="D109" s="270" t="s">
        <v>531</v>
      </c>
      <c r="E109" s="268" t="s">
        <v>529</v>
      </c>
      <c r="F109" s="339">
        <v>1</v>
      </c>
      <c r="G109" s="349"/>
      <c r="H109" s="343"/>
    </row>
    <row r="110" spans="1:8" ht="60.75" thickBot="1">
      <c r="A110" s="255" t="s">
        <v>534</v>
      </c>
      <c r="B110" s="660"/>
      <c r="C110" s="271" t="s">
        <v>495</v>
      </c>
      <c r="D110" s="270" t="s">
        <v>533</v>
      </c>
      <c r="E110" s="268" t="s">
        <v>529</v>
      </c>
      <c r="F110" s="339">
        <v>1</v>
      </c>
      <c r="G110" s="349"/>
      <c r="H110" s="343"/>
    </row>
    <row r="111" spans="1:8" ht="30.75" thickBot="1">
      <c r="A111" s="255" t="s">
        <v>536</v>
      </c>
      <c r="B111" s="660"/>
      <c r="C111" s="263"/>
      <c r="D111" s="272" t="s">
        <v>535</v>
      </c>
      <c r="E111" s="268" t="s">
        <v>100</v>
      </c>
      <c r="F111" s="339">
        <v>10</v>
      </c>
      <c r="G111" s="349"/>
      <c r="H111" s="343"/>
    </row>
    <row r="112" spans="1:8" ht="15.75" customHeight="1" thickBot="1">
      <c r="A112" s="255" t="s">
        <v>540</v>
      </c>
      <c r="B112" s="660"/>
      <c r="C112" s="278"/>
      <c r="D112" s="275" t="s">
        <v>537</v>
      </c>
      <c r="E112" s="293" t="s">
        <v>100</v>
      </c>
      <c r="F112" s="339">
        <v>10</v>
      </c>
      <c r="G112" s="350"/>
      <c r="H112" s="344"/>
    </row>
    <row r="113" spans="1:8" ht="30" customHeight="1" thickBot="1">
      <c r="A113" s="276"/>
      <c r="B113" s="660"/>
      <c r="C113" s="277" t="s">
        <v>538</v>
      </c>
      <c r="D113" s="662" t="s">
        <v>539</v>
      </c>
      <c r="E113" s="662"/>
      <c r="F113" s="662"/>
      <c r="G113" s="662"/>
      <c r="H113" s="663"/>
    </row>
    <row r="114" spans="1:8" ht="30" customHeight="1" thickBot="1">
      <c r="A114" s="255" t="s">
        <v>543</v>
      </c>
      <c r="B114" s="660"/>
      <c r="C114" s="256" t="s">
        <v>541</v>
      </c>
      <c r="D114" s="245" t="s">
        <v>542</v>
      </c>
      <c r="E114" s="236" t="s">
        <v>337</v>
      </c>
      <c r="F114" s="361" t="s">
        <v>583</v>
      </c>
      <c r="G114" s="338" t="s">
        <v>583</v>
      </c>
      <c r="H114" s="351" t="s">
        <v>583</v>
      </c>
    </row>
    <row r="115" spans="1:8" ht="15.75" thickBot="1">
      <c r="A115" s="255" t="s">
        <v>545</v>
      </c>
      <c r="B115" s="660"/>
      <c r="C115" s="260"/>
      <c r="D115" s="245" t="s">
        <v>544</v>
      </c>
      <c r="E115" s="236" t="s">
        <v>337</v>
      </c>
      <c r="F115" s="362">
        <v>25</v>
      </c>
      <c r="G115" s="340"/>
      <c r="H115" s="343"/>
    </row>
    <row r="116" spans="1:8" ht="29.25" thickBot="1">
      <c r="A116" s="255" t="s">
        <v>547</v>
      </c>
      <c r="B116" s="660"/>
      <c r="C116" s="266"/>
      <c r="D116" s="245" t="s">
        <v>546</v>
      </c>
      <c r="E116" s="236" t="s">
        <v>17</v>
      </c>
      <c r="F116" s="362" t="s">
        <v>583</v>
      </c>
      <c r="G116" s="340" t="s">
        <v>583</v>
      </c>
      <c r="H116" s="347" t="s">
        <v>583</v>
      </c>
    </row>
    <row r="117" spans="1:8" ht="29.25" thickBot="1">
      <c r="A117" s="255" t="s">
        <v>549</v>
      </c>
      <c r="B117" s="660"/>
      <c r="C117" s="266"/>
      <c r="D117" s="245" t="s">
        <v>548</v>
      </c>
      <c r="E117" s="236" t="s">
        <v>17</v>
      </c>
      <c r="F117" s="362" t="s">
        <v>583</v>
      </c>
      <c r="G117" s="340" t="s">
        <v>583</v>
      </c>
      <c r="H117" s="347" t="s">
        <v>583</v>
      </c>
    </row>
    <row r="118" spans="1:8" ht="29.25" thickBot="1">
      <c r="A118" s="255" t="s">
        <v>552</v>
      </c>
      <c r="B118" s="660"/>
      <c r="C118" s="260" t="s">
        <v>550</v>
      </c>
      <c r="D118" s="246" t="s">
        <v>551</v>
      </c>
      <c r="E118" s="365" t="s">
        <v>423</v>
      </c>
      <c r="F118" s="362" t="s">
        <v>583</v>
      </c>
      <c r="G118" s="340" t="s">
        <v>583</v>
      </c>
      <c r="H118" s="347" t="s">
        <v>583</v>
      </c>
    </row>
    <row r="119" spans="1:8" ht="29.25" thickBot="1">
      <c r="A119" s="255" t="s">
        <v>554</v>
      </c>
      <c r="B119" s="660"/>
      <c r="C119" s="263"/>
      <c r="D119" s="246" t="s">
        <v>553</v>
      </c>
      <c r="E119" s="365" t="s">
        <v>423</v>
      </c>
      <c r="F119" s="362">
        <v>20</v>
      </c>
      <c r="G119" s="340"/>
      <c r="H119" s="343"/>
    </row>
    <row r="120" spans="1:8" ht="43.5" thickBot="1">
      <c r="A120" s="255" t="s">
        <v>557</v>
      </c>
      <c r="B120" s="660"/>
      <c r="C120" s="264" t="s">
        <v>555</v>
      </c>
      <c r="D120" s="378" t="s">
        <v>556</v>
      </c>
      <c r="E120" s="365" t="s">
        <v>337</v>
      </c>
      <c r="F120" s="359">
        <v>60</v>
      </c>
      <c r="G120" s="340"/>
      <c r="H120" s="343"/>
    </row>
    <row r="121" spans="1:8" ht="72" thickBot="1">
      <c r="A121" s="255" t="s">
        <v>559</v>
      </c>
      <c r="B121" s="660"/>
      <c r="C121" s="266"/>
      <c r="D121" s="378" t="s">
        <v>558</v>
      </c>
      <c r="E121" s="365" t="s">
        <v>423</v>
      </c>
      <c r="F121" s="359" t="s">
        <v>583</v>
      </c>
      <c r="G121" s="340" t="s">
        <v>583</v>
      </c>
      <c r="H121" s="347" t="s">
        <v>583</v>
      </c>
    </row>
    <row r="122" spans="1:8" ht="57.75" thickBot="1">
      <c r="A122" s="255" t="s">
        <v>561</v>
      </c>
      <c r="B122" s="660"/>
      <c r="C122" s="264"/>
      <c r="D122" s="378" t="s">
        <v>560</v>
      </c>
      <c r="E122" s="365" t="s">
        <v>17</v>
      </c>
      <c r="F122" s="359">
        <v>5</v>
      </c>
      <c r="G122" s="340"/>
      <c r="H122" s="343"/>
    </row>
    <row r="123" spans="1:8" ht="57.75" thickBot="1">
      <c r="A123" s="255" t="s">
        <v>563</v>
      </c>
      <c r="B123" s="660"/>
      <c r="C123" s="264"/>
      <c r="D123" s="378" t="s">
        <v>562</v>
      </c>
      <c r="E123" s="365" t="s">
        <v>17</v>
      </c>
      <c r="F123" s="359" t="s">
        <v>583</v>
      </c>
      <c r="G123" s="340" t="s">
        <v>583</v>
      </c>
      <c r="H123" s="347" t="s">
        <v>583</v>
      </c>
    </row>
    <row r="124" spans="1:8" ht="72" thickBot="1">
      <c r="A124" s="255" t="s">
        <v>565</v>
      </c>
      <c r="B124" s="660"/>
      <c r="C124" s="264"/>
      <c r="D124" s="378" t="s">
        <v>564</v>
      </c>
      <c r="E124" s="365" t="s">
        <v>423</v>
      </c>
      <c r="F124" s="359" t="s">
        <v>583</v>
      </c>
      <c r="G124" s="340" t="s">
        <v>583</v>
      </c>
      <c r="H124" s="347" t="s">
        <v>583</v>
      </c>
    </row>
    <row r="125" spans="1:8" ht="72" thickBot="1">
      <c r="A125" s="255" t="s">
        <v>567</v>
      </c>
      <c r="B125" s="660"/>
      <c r="C125" s="264"/>
      <c r="D125" s="378" t="s">
        <v>566</v>
      </c>
      <c r="E125" s="365" t="s">
        <v>423</v>
      </c>
      <c r="F125" s="359" t="s">
        <v>583</v>
      </c>
      <c r="G125" s="340" t="s">
        <v>583</v>
      </c>
      <c r="H125" s="347" t="s">
        <v>583</v>
      </c>
    </row>
    <row r="126" spans="1:8" ht="72" thickBot="1">
      <c r="A126" s="255" t="s">
        <v>569</v>
      </c>
      <c r="B126" s="660"/>
      <c r="C126" s="264"/>
      <c r="D126" s="378" t="s">
        <v>568</v>
      </c>
      <c r="E126" s="365" t="s">
        <v>423</v>
      </c>
      <c r="F126" s="359">
        <v>10</v>
      </c>
      <c r="G126" s="340"/>
      <c r="H126" s="343"/>
    </row>
    <row r="127" spans="1:8" ht="43.5" thickBot="1">
      <c r="A127" s="255" t="s">
        <v>571</v>
      </c>
      <c r="B127" s="660"/>
      <c r="C127" s="263"/>
      <c r="D127" s="378" t="s">
        <v>570</v>
      </c>
      <c r="E127" s="365" t="s">
        <v>423</v>
      </c>
      <c r="F127" s="359" t="s">
        <v>583</v>
      </c>
      <c r="G127" s="340" t="s">
        <v>583</v>
      </c>
      <c r="H127" s="347" t="s">
        <v>583</v>
      </c>
    </row>
    <row r="128" spans="1:8" ht="43.5" thickBot="1">
      <c r="A128" s="255" t="s">
        <v>573</v>
      </c>
      <c r="B128" s="660"/>
      <c r="C128" s="262"/>
      <c r="D128" s="379" t="s">
        <v>572</v>
      </c>
      <c r="E128" s="236" t="s">
        <v>430</v>
      </c>
      <c r="F128" s="359">
        <v>20</v>
      </c>
      <c r="G128" s="340"/>
      <c r="H128" s="343"/>
    </row>
    <row r="129" spans="1:8" ht="43.5" thickBot="1">
      <c r="A129" s="255" t="s">
        <v>575</v>
      </c>
      <c r="B129" s="660"/>
      <c r="C129" s="262"/>
      <c r="D129" s="379" t="s">
        <v>574</v>
      </c>
      <c r="E129" s="365" t="s">
        <v>423</v>
      </c>
      <c r="F129" s="359">
        <v>10</v>
      </c>
      <c r="G129" s="340"/>
      <c r="H129" s="343"/>
    </row>
    <row r="130" spans="1:8" ht="57.75" thickBot="1">
      <c r="A130" s="255" t="s">
        <v>603</v>
      </c>
      <c r="B130" s="661"/>
      <c r="C130" s="274"/>
      <c r="D130" s="379" t="s">
        <v>576</v>
      </c>
      <c r="E130" s="380" t="s">
        <v>598</v>
      </c>
      <c r="F130" s="360">
        <v>20</v>
      </c>
      <c r="G130" s="341"/>
      <c r="H130" s="344"/>
    </row>
    <row r="131" spans="1:8" ht="15.75">
      <c r="A131" s="664" t="s">
        <v>577</v>
      </c>
      <c r="B131" s="664"/>
      <c r="C131" s="664"/>
      <c r="D131" s="664"/>
      <c r="E131" s="664"/>
      <c r="F131" s="664"/>
      <c r="G131" s="665"/>
      <c r="H131" s="328">
        <f>SUM(H114:H130,H108:H112,H103,H98:H101,H94:H96,H82:H92,H73:H80)</f>
        <v>0</v>
      </c>
    </row>
    <row r="132" spans="1:8" ht="15.75">
      <c r="A132" s="666" t="s">
        <v>578</v>
      </c>
      <c r="B132" s="666"/>
      <c r="C132" s="666"/>
      <c r="D132" s="666"/>
      <c r="E132" s="666"/>
      <c r="F132" s="666"/>
      <c r="G132" s="667"/>
      <c r="H132" s="333">
        <f>0.23*H131</f>
        <v>0</v>
      </c>
    </row>
    <row r="133" spans="1:8" ht="16.5" thickBot="1">
      <c r="A133" s="668" t="s">
        <v>579</v>
      </c>
      <c r="B133" s="668"/>
      <c r="C133" s="668"/>
      <c r="D133" s="668"/>
      <c r="E133" s="668"/>
      <c r="F133" s="668"/>
      <c r="G133" s="669"/>
      <c r="H133" s="352">
        <f>H131+H132</f>
        <v>0</v>
      </c>
    </row>
    <row r="134" spans="1:8" ht="16.5" thickBot="1">
      <c r="A134" s="381"/>
      <c r="B134" s="381"/>
      <c r="C134" s="381"/>
      <c r="D134" s="381"/>
      <c r="E134" s="381"/>
      <c r="F134" s="381"/>
      <c r="G134" s="381"/>
      <c r="H134" s="382"/>
    </row>
    <row r="135" spans="1:8" ht="15">
      <c r="A135" s="672" t="s">
        <v>600</v>
      </c>
      <c r="B135" s="673"/>
      <c r="C135" s="673"/>
      <c r="D135" s="673"/>
      <c r="E135" s="673"/>
      <c r="F135" s="673"/>
      <c r="G135" s="673"/>
      <c r="H135" s="335"/>
    </row>
    <row r="136" spans="1:8" ht="15.75" customHeight="1">
      <c r="A136" s="670" t="s">
        <v>601</v>
      </c>
      <c r="B136" s="671"/>
      <c r="C136" s="671"/>
      <c r="D136" s="671"/>
      <c r="E136" s="671"/>
      <c r="F136" s="671"/>
      <c r="G136" s="671"/>
      <c r="H136" s="336"/>
    </row>
    <row r="137" spans="1:8" ht="15.75" thickBot="1">
      <c r="A137" s="598" t="s">
        <v>602</v>
      </c>
      <c r="B137" s="620"/>
      <c r="C137" s="620"/>
      <c r="D137" s="620"/>
      <c r="E137" s="620"/>
      <c r="F137" s="620"/>
      <c r="G137" s="620"/>
      <c r="H137" s="337"/>
    </row>
    <row r="138" spans="1:8" ht="51" customHeight="1">
      <c r="A138" s="381"/>
      <c r="B138" s="381"/>
      <c r="C138" s="381"/>
      <c r="D138" s="381"/>
      <c r="E138" s="381"/>
      <c r="F138" s="381"/>
      <c r="G138" s="381"/>
      <c r="H138" s="382"/>
    </row>
    <row r="139" spans="1:8" ht="15.75">
      <c r="A139" s="381"/>
      <c r="B139" s="381"/>
      <c r="C139" s="381"/>
      <c r="D139" s="381"/>
      <c r="E139" s="381"/>
      <c r="F139" s="381"/>
      <c r="G139" s="381"/>
      <c r="H139" s="382"/>
    </row>
    <row r="140" spans="1:8" ht="15.75">
      <c r="A140" s="381"/>
      <c r="B140" s="381"/>
      <c r="C140" s="381"/>
      <c r="D140" s="381"/>
      <c r="E140" s="381"/>
      <c r="F140" s="381"/>
      <c r="G140" s="381"/>
      <c r="H140" s="382"/>
    </row>
    <row r="141" spans="1:8" ht="15.75">
      <c r="A141" s="381"/>
      <c r="B141" s="381"/>
      <c r="C141" s="381"/>
      <c r="D141" s="381"/>
      <c r="E141" s="381"/>
      <c r="F141" s="381"/>
      <c r="G141" s="381"/>
      <c r="H141" s="382"/>
    </row>
    <row r="142" spans="1:8">
      <c r="A142" s="629" t="s">
        <v>294</v>
      </c>
      <c r="B142" s="629"/>
      <c r="C142" s="629"/>
      <c r="D142" s="629"/>
      <c r="E142" s="629"/>
      <c r="F142" s="629"/>
      <c r="G142" s="629"/>
    </row>
    <row r="143" spans="1:8">
      <c r="A143" s="329"/>
      <c r="B143" s="330"/>
      <c r="C143" s="331"/>
      <c r="D143" s="331"/>
      <c r="E143" s="345"/>
      <c r="F143" s="329"/>
      <c r="G143" s="329"/>
    </row>
    <row r="144" spans="1:8" ht="39.75" customHeight="1">
      <c r="A144" s="629" t="s">
        <v>580</v>
      </c>
      <c r="B144" s="629"/>
      <c r="C144" s="629"/>
      <c r="D144" s="629"/>
      <c r="E144" s="629"/>
      <c r="F144" s="629"/>
      <c r="G144" s="629"/>
    </row>
    <row r="145" spans="1:7" ht="39.75" customHeight="1">
      <c r="A145" s="629"/>
      <c r="B145" s="629"/>
      <c r="C145" s="629"/>
      <c r="D145" s="629"/>
      <c r="E145" s="629"/>
      <c r="F145" s="629"/>
      <c r="G145" s="629"/>
    </row>
  </sheetData>
  <mergeCells count="46">
    <mergeCell ref="A144:G145"/>
    <mergeCell ref="A131:G131"/>
    <mergeCell ref="A132:G132"/>
    <mergeCell ref="A142:G142"/>
    <mergeCell ref="B73:B130"/>
    <mergeCell ref="D107:H107"/>
    <mergeCell ref="D113:H113"/>
    <mergeCell ref="A133:G133"/>
    <mergeCell ref="A137:G137"/>
    <mergeCell ref="A136:G136"/>
    <mergeCell ref="D102:H102"/>
    <mergeCell ref="D97:H97"/>
    <mergeCell ref="A135:G135"/>
    <mergeCell ref="A71:A72"/>
    <mergeCell ref="B71:B72"/>
    <mergeCell ref="C71:C72"/>
    <mergeCell ref="D71:D72"/>
    <mergeCell ref="E71:E72"/>
    <mergeCell ref="F71:F72"/>
    <mergeCell ref="G71:G72"/>
    <mergeCell ref="H71:H72"/>
    <mergeCell ref="D81:H81"/>
    <mergeCell ref="D93:H93"/>
    <mergeCell ref="A70:H70"/>
    <mergeCell ref="B4:B5"/>
    <mergeCell ref="D14:H14"/>
    <mergeCell ref="D26:H26"/>
    <mergeCell ref="D30:H30"/>
    <mergeCell ref="D35:H35"/>
    <mergeCell ref="D40:H40"/>
    <mergeCell ref="B6:B63"/>
    <mergeCell ref="D46:H46"/>
    <mergeCell ref="A64:G64"/>
    <mergeCell ref="A65:G65"/>
    <mergeCell ref="A66:G66"/>
    <mergeCell ref="A69:H69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H4:H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 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2025-10-23T05:45:18Z</cp:lastPrinted>
  <dcterms:created xsi:type="dcterms:W3CDTF">2022-06-10T07:15:06Z</dcterms:created>
  <dcterms:modified xsi:type="dcterms:W3CDTF">2025-11-14T11:59:09Z</dcterms:modified>
</cp:coreProperties>
</file>